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G:\"/>
    </mc:Choice>
  </mc:AlternateContent>
  <xr:revisionPtr revIDLastSave="0" documentId="13_ncr:1_{016C36F6-BD81-493C-9834-36CD8B0096EB}" xr6:coauthVersionLast="47" xr6:coauthVersionMax="47" xr10:uidLastSave="{00000000-0000-0000-0000-000000000000}"/>
  <bookViews>
    <workbookView xWindow="-110" yWindow="-110" windowWidth="19420" windowHeight="11620" tabRatio="599" xr2:uid="{00000000-000D-0000-FFFF-FFFF00000000}"/>
  </bookViews>
  <sheets>
    <sheet name="Index" sheetId="14" r:id="rId1"/>
    <sheet name="Table 1" sheetId="44" r:id="rId2"/>
    <sheet name="Table2" sheetId="52" r:id="rId3"/>
    <sheet name="Table3" sheetId="51" r:id="rId4"/>
    <sheet name="Table 4" sheetId="53" r:id="rId5"/>
    <sheet name="Table5" sheetId="48" r:id="rId6"/>
    <sheet name="Metadata" sheetId="47" r:id="rId7"/>
    <sheet name="Enquiries" sheetId="18"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3" i="53" l="1"/>
  <c r="S49" i="53"/>
  <c r="S7" i="53"/>
  <c r="S92" i="53" s="1"/>
  <c r="R49" i="53" l="1"/>
  <c r="R83" i="53"/>
  <c r="Q83" i="53"/>
  <c r="Q49" i="53"/>
  <c r="Q7" i="53"/>
  <c r="R7" i="53"/>
  <c r="P7" i="53"/>
  <c r="R92" i="53" l="1"/>
  <c r="Q92" i="53"/>
  <c r="D83" i="53"/>
  <c r="E83" i="53"/>
  <c r="F83" i="53"/>
  <c r="G83" i="53"/>
  <c r="H83" i="53"/>
  <c r="I83" i="53"/>
  <c r="J83" i="53"/>
  <c r="K83" i="53"/>
  <c r="L83" i="53"/>
  <c r="M83" i="53"/>
  <c r="N83" i="53"/>
  <c r="O83" i="53"/>
  <c r="P83" i="53"/>
  <c r="D49" i="53"/>
  <c r="E49" i="53"/>
  <c r="F49" i="53"/>
  <c r="G49" i="53"/>
  <c r="H49" i="53"/>
  <c r="I49" i="53"/>
  <c r="J49" i="53"/>
  <c r="K49" i="53"/>
  <c r="L49" i="53"/>
  <c r="M49" i="53"/>
  <c r="N49" i="53"/>
  <c r="O49" i="53"/>
  <c r="P49" i="53"/>
  <c r="D7" i="53"/>
  <c r="E7" i="53"/>
  <c r="F7" i="53"/>
  <c r="G7" i="53"/>
  <c r="H7" i="53"/>
  <c r="I7" i="53"/>
  <c r="J7" i="53"/>
  <c r="K7" i="53"/>
  <c r="L7" i="53"/>
  <c r="M7" i="53"/>
  <c r="N7" i="53"/>
  <c r="O7" i="53"/>
  <c r="C7" i="53"/>
  <c r="P92" i="53" l="1"/>
  <c r="AN8" i="51" l="1"/>
  <c r="AN9" i="51"/>
  <c r="AN10" i="51"/>
  <c r="AN11" i="51"/>
  <c r="AN8" i="52"/>
  <c r="AN9" i="52"/>
  <c r="AN10" i="52"/>
  <c r="AN11" i="52"/>
  <c r="AM8" i="51" l="1"/>
  <c r="AM9" i="51"/>
  <c r="AM10" i="51"/>
  <c r="AM11" i="51"/>
  <c r="AM8" i="52"/>
  <c r="AM9" i="52"/>
  <c r="AM10" i="52"/>
  <c r="AM11" i="52"/>
  <c r="O92" i="53" l="1"/>
  <c r="AL9" i="51"/>
  <c r="AL10" i="51"/>
  <c r="AL11" i="51"/>
  <c r="AL8" i="51"/>
  <c r="AL9" i="52"/>
  <c r="AL10" i="52"/>
  <c r="AL11" i="52"/>
  <c r="AL8" i="52"/>
  <c r="N92" i="53" l="1"/>
  <c r="C49" i="53" l="1"/>
  <c r="E14" i="14"/>
  <c r="E15" i="14"/>
  <c r="B14" i="14"/>
  <c r="C83" i="53"/>
  <c r="D92" i="53" l="1"/>
  <c r="L92" i="53"/>
  <c r="E92" i="53"/>
  <c r="M92" i="53"/>
  <c r="H92" i="53"/>
  <c r="F92" i="53"/>
  <c r="G92" i="53"/>
  <c r="J92" i="53"/>
  <c r="I92" i="53"/>
  <c r="C92" i="53"/>
  <c r="K92" i="53"/>
  <c r="B12" i="14"/>
  <c r="E12" i="14"/>
  <c r="B15" i="14" l="1"/>
  <c r="E13" i="14"/>
  <c r="B13" i="14"/>
  <c r="R11" i="51" l="1"/>
  <c r="Q11" i="51"/>
  <c r="P11" i="51"/>
  <c r="O11" i="51"/>
  <c r="N11" i="51"/>
  <c r="M11" i="51"/>
  <c r="L11" i="51"/>
  <c r="K11" i="51"/>
  <c r="J11" i="51"/>
  <c r="I11" i="51"/>
  <c r="H11" i="51"/>
  <c r="G11" i="51"/>
  <c r="F11" i="51"/>
  <c r="E11" i="51"/>
  <c r="D11" i="51"/>
  <c r="R10" i="51"/>
  <c r="Q10" i="51"/>
  <c r="P10" i="51"/>
  <c r="O10" i="51"/>
  <c r="N10" i="51"/>
  <c r="M10" i="51"/>
  <c r="L10" i="51"/>
  <c r="K10" i="51"/>
  <c r="J10" i="51"/>
  <c r="I10" i="51"/>
  <c r="H10" i="51"/>
  <c r="G10" i="51"/>
  <c r="F10" i="51"/>
  <c r="E10" i="51"/>
  <c r="D10" i="51"/>
  <c r="R9" i="51"/>
  <c r="Q9" i="51"/>
  <c r="P9" i="51"/>
  <c r="O9" i="51"/>
  <c r="N9" i="51"/>
  <c r="M9" i="51"/>
  <c r="L9" i="51"/>
  <c r="K9" i="51"/>
  <c r="J9" i="51"/>
  <c r="I9" i="51"/>
  <c r="H9" i="51"/>
  <c r="G9" i="51"/>
  <c r="F9" i="51"/>
  <c r="E9" i="51"/>
  <c r="D9" i="51"/>
  <c r="R8" i="51"/>
  <c r="Q8" i="51"/>
  <c r="P8" i="51"/>
  <c r="O8" i="51"/>
  <c r="N8" i="51"/>
  <c r="M8" i="51"/>
  <c r="L8" i="51"/>
  <c r="K8" i="51"/>
  <c r="J8" i="51"/>
  <c r="I8" i="51"/>
  <c r="H8" i="51"/>
  <c r="G8" i="51"/>
  <c r="F8" i="51"/>
  <c r="E8" i="51"/>
  <c r="D8" i="51"/>
  <c r="B11" i="14" l="1"/>
  <c r="E11" i="14"/>
</calcChain>
</file>

<file path=xl/sharedStrings.xml><?xml version="1.0" encoding="utf-8"?>
<sst xmlns="http://schemas.openxmlformats.org/spreadsheetml/2006/main" count="631" uniqueCount="320">
  <si>
    <t>Table description</t>
  </si>
  <si>
    <t>Link</t>
  </si>
  <si>
    <t>وصف عنصر البيانات</t>
  </si>
  <si>
    <t>Table 1</t>
  </si>
  <si>
    <t>Table 2</t>
  </si>
  <si>
    <t>For the full set of data available with this release refer to the DataCube</t>
  </si>
  <si>
    <t>DataCube</t>
  </si>
  <si>
    <t>GLOSSARY</t>
  </si>
  <si>
    <t>METHODOLOGY</t>
  </si>
  <si>
    <t>ENQUIRIES</t>
  </si>
  <si>
    <t>Please visit: https://www.scad.gov.ae/en/pages/ServicesDataRequest.aspx?SrvID=1</t>
  </si>
  <si>
    <t xml:space="preserve">Source: Statistics Centre - Abu Dhabi </t>
  </si>
  <si>
    <t>Table 3</t>
  </si>
  <si>
    <t>Abu Dhabi Region</t>
  </si>
  <si>
    <t>Al Dhafra Region</t>
  </si>
  <si>
    <t>Al Ain Region</t>
  </si>
  <si>
    <t xml:space="preserve">Individual consumption classification (COICOP) Statistical Yearbook of Abu Dhabi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</si>
  <si>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</si>
  <si>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</si>
  <si>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</si>
  <si>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</si>
  <si>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t>DISCLAIMER AND TERMS OF USE</t>
  </si>
  <si>
    <t>منطقة ابوظبي</t>
  </si>
  <si>
    <t>منطقة الظفره</t>
  </si>
  <si>
    <t xml:space="preserve">منطقة العين </t>
  </si>
  <si>
    <t xml:space="preserve">المصدر: مركز الإحصاء - أبوظبي </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</si>
  <si>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</si>
  <si>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</si>
  <si>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</si>
  <si>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</si>
  <si>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</si>
  <si>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</si>
  <si>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</si>
  <si>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</si>
  <si>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</si>
  <si>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r>
      <t>فترة الأساس:</t>
    </r>
    <r>
      <rPr>
        <sz val="9"/>
        <color theme="1"/>
        <rFont val="Arial"/>
        <family val="2"/>
      </rPr>
      <t xml:space="preserve"> هي الفترة الزمنية التي تتم مقارنة الفترة الجارية بها.</t>
    </r>
  </si>
  <si>
    <t>المنهجية</t>
  </si>
  <si>
    <t>المفردات</t>
  </si>
  <si>
    <t>إخلاء المسؤولية وشروط الاستخدام</t>
  </si>
  <si>
    <t>%</t>
  </si>
  <si>
    <t>May</t>
  </si>
  <si>
    <t>يناير</t>
  </si>
  <si>
    <t>فبراير</t>
  </si>
  <si>
    <t>مارس</t>
  </si>
  <si>
    <t>ابريل</t>
  </si>
  <si>
    <t>مايو</t>
  </si>
  <si>
    <t>يونيو</t>
  </si>
  <si>
    <t>يوليو</t>
  </si>
  <si>
    <t>أغسطس</t>
  </si>
  <si>
    <t>سبتمبر</t>
  </si>
  <si>
    <t>أكتوبر</t>
  </si>
  <si>
    <t>ديسمبر</t>
  </si>
  <si>
    <t>2022</t>
  </si>
  <si>
    <t>(2021=100)</t>
  </si>
  <si>
    <t>Abu Dhabi Emirate</t>
  </si>
  <si>
    <t>إمارة ابوظبي</t>
  </si>
  <si>
    <t>Jan.</t>
  </si>
  <si>
    <t>Feb.</t>
  </si>
  <si>
    <t>Mar.</t>
  </si>
  <si>
    <t>Apr.</t>
  </si>
  <si>
    <t>Jun.</t>
  </si>
  <si>
    <t>Jul.</t>
  </si>
  <si>
    <t>Aug.</t>
  </si>
  <si>
    <t>Sep.</t>
  </si>
  <si>
    <t>Oct.</t>
  </si>
  <si>
    <t>Nov.</t>
  </si>
  <si>
    <t>Dec.</t>
  </si>
  <si>
    <t>Region 
المنطقة</t>
  </si>
  <si>
    <t>أبوظبي- الدانة</t>
  </si>
  <si>
    <t>أبوظبي- حدبة الزعفرانة</t>
  </si>
  <si>
    <t>أبوظبي- آل نهيان</t>
  </si>
  <si>
    <t>أبوظبي- السعادة</t>
  </si>
  <si>
    <t>أبوظبي- الخالدية</t>
  </si>
  <si>
    <t>أبوظبي- البطين</t>
  </si>
  <si>
    <t>أبوظبي- المنهل</t>
  </si>
  <si>
    <t>أبوظبي- الروضة</t>
  </si>
  <si>
    <t>أبوظبي- المشرف</t>
  </si>
  <si>
    <t>أبوظبي- الحصن</t>
  </si>
  <si>
    <t>أبوظبي- ربدان</t>
  </si>
  <si>
    <t>أبوظبي- الفلاح</t>
  </si>
  <si>
    <t>أبوظبي- جزيرة الريم</t>
  </si>
  <si>
    <t>أبوظبي- الشهامة</t>
  </si>
  <si>
    <t>أبوظبي- بني ياس</t>
  </si>
  <si>
    <t>أبوظبي- مدينة خليفة</t>
  </si>
  <si>
    <t>أبوظبي- مدينة محمد بن زايد</t>
  </si>
  <si>
    <t>أبوظبي- مصفح</t>
  </si>
  <si>
    <t>العين- العقابية</t>
  </si>
  <si>
    <t>العين- الجاهلي</t>
  </si>
  <si>
    <t>العين- الجيمي</t>
  </si>
  <si>
    <t>العين- الخبيصي</t>
  </si>
  <si>
    <t>العين- المرخانية</t>
  </si>
  <si>
    <t>العين- المعترض</t>
  </si>
  <si>
    <t>العين- المويجعي</t>
  </si>
  <si>
    <t>العين- القطارة</t>
  </si>
  <si>
    <t>العين- الصاروج</t>
  </si>
  <si>
    <t>العين- الطوية</t>
  </si>
  <si>
    <t>العين- هيلي</t>
  </si>
  <si>
    <t>جميع المناطق</t>
  </si>
  <si>
    <t>المنطقة</t>
  </si>
  <si>
    <t>عام 2013</t>
  </si>
  <si>
    <t>عام 2014</t>
  </si>
  <si>
    <t>عام 2015</t>
  </si>
  <si>
    <t>عام 2016</t>
  </si>
  <si>
    <t>عام 2017</t>
  </si>
  <si>
    <t>عام 2018</t>
  </si>
  <si>
    <t>عام 2019</t>
  </si>
  <si>
    <t>عام 2020</t>
  </si>
  <si>
    <t>عام 2021</t>
  </si>
  <si>
    <t>السنة</t>
  </si>
  <si>
    <t>Year</t>
  </si>
  <si>
    <t>2014</t>
  </si>
  <si>
    <t>2015</t>
  </si>
  <si>
    <t>2016</t>
  </si>
  <si>
    <t>2017</t>
  </si>
  <si>
    <t>2018</t>
  </si>
  <si>
    <t>2019</t>
  </si>
  <si>
    <t>2020</t>
  </si>
  <si>
    <t>2021</t>
  </si>
  <si>
    <t xml:space="preserve">  2013</t>
  </si>
  <si>
    <t xml:space="preserve">   All areas</t>
  </si>
  <si>
    <t>الرقم القياسي لأسعار الايجارات السكنية</t>
  </si>
  <si>
    <r>
      <t xml:space="preserve">الرقم القياسي: </t>
    </r>
    <r>
      <rPr>
        <sz val="9"/>
        <color theme="1"/>
        <rFont val="Arial"/>
        <family val="2"/>
      </rPr>
      <t>هو عبارة عن عدد نقارن به التغير النسبي الذي يصيب أي ظاهرة (أو عدد من الظواهر) نظرا لاختلاف الزمان أو المكان.</t>
    </r>
  </si>
  <si>
    <r>
      <t>مؤشر أسعار الإيجارات للوحدات السكنية:</t>
    </r>
    <r>
      <rPr>
        <sz val="9"/>
        <color theme="1"/>
        <rFont val="Arial"/>
        <family val="2"/>
      </rPr>
      <t xml:space="preserve"> هو مؤشر إحصائي يقيس نسبة التغير في أسعار الوحدات السكنية.</t>
    </r>
  </si>
  <si>
    <r>
      <t>فترة المقارنة:</t>
    </r>
    <r>
      <rPr>
        <sz val="9"/>
        <color theme="1"/>
        <rFont val="Arial"/>
        <family val="2"/>
      </rPr>
      <t xml:space="preserve"> هي الفترة الزمنية التي نريد مقارنة أسعارها أو كمياتها او قيمتها بفترة أخرى.</t>
    </r>
  </si>
  <si>
    <r>
      <t>السعر:</t>
    </r>
    <r>
      <rPr>
        <sz val="9"/>
        <color theme="1"/>
        <rFont val="Arial"/>
        <family val="2"/>
      </rPr>
      <t xml:space="preserve"> القيمة السوقية لسعر إيجار الوحدة السكنية.</t>
    </r>
  </si>
  <si>
    <r>
      <t>الرموز المستخدمة:</t>
    </r>
    <r>
      <rPr>
        <sz val="9"/>
        <color theme="1"/>
        <rFont val="Arial"/>
        <family val="2"/>
      </rPr>
      <t xml:space="preserve"> ‘-‘ تعني أن القيمة غير موجودة.</t>
    </r>
  </si>
  <si>
    <r>
      <t xml:space="preserve">Index number: </t>
    </r>
    <r>
      <rPr>
        <sz val="8"/>
        <rFont val="Arial"/>
        <family val="2"/>
      </rPr>
      <t xml:space="preserve">A number used to compare the relative change in any phenomenon (or number of phenomena) at any time. </t>
    </r>
  </si>
  <si>
    <t>أبوظبي- الريف</t>
  </si>
  <si>
    <t>أبوظبي- جزيرة ياس</t>
  </si>
  <si>
    <t>أبوظبي- جزيرة السعديات</t>
  </si>
  <si>
    <t>الظفره- مدينة زايد</t>
  </si>
  <si>
    <t>الرقم القياسي</t>
  </si>
  <si>
    <t>منطقة العين</t>
  </si>
  <si>
    <t>Al Dhafrah Region</t>
  </si>
  <si>
    <t>منطقة الظفرة</t>
  </si>
  <si>
    <t>Region</t>
  </si>
  <si>
    <t>نوفمبر</t>
  </si>
  <si>
    <t>ملاحظة: لا يتم تعديل هذه السلسلة موسميا. قد تكون الحركات الشهرية متقلبة. لكن تم تعديل بيانات الأشهر يناير- يوليو لعام 2022 نتيجة لتحديث برنامج توثيق</t>
  </si>
  <si>
    <t>Note: This series is not seasonally adjusted. Monthly movements may be volatile. However, data for the months January-July of 2022 were adjusted as a result of an update on the Tawtheeq program</t>
  </si>
  <si>
    <t>عام 2022</t>
  </si>
  <si>
    <t>2023</t>
  </si>
  <si>
    <t>أبوظبي- الخيران</t>
  </si>
  <si>
    <t>أبوظبي- الليان</t>
  </si>
  <si>
    <t>أبوظبي- المنتزه</t>
  </si>
  <si>
    <t>أبوظبي- الرَّاحَة</t>
  </si>
  <si>
    <t>أبوظبي- الزاهية</t>
  </si>
  <si>
    <t>Abu Dhabi- AL BATEEN</t>
  </si>
  <si>
    <t>Abu Dhabi- AL DANAH</t>
  </si>
  <si>
    <t>Abu Dhabi- AL FALAH</t>
  </si>
  <si>
    <t>Abu Dhabi- AL HISN</t>
  </si>
  <si>
    <t>Abu Dhabi- AL KHALIDIYAH</t>
  </si>
  <si>
    <t>Abu Dhabi- AL KHEERAN</t>
  </si>
  <si>
    <t>Abu Dhabi- AL LAYYAN</t>
  </si>
  <si>
    <t>Abu Dhabi- AL MANHAL</t>
  </si>
  <si>
    <t>Abu Dhabi- AL MUNTAZAH</t>
  </si>
  <si>
    <t>Abu Dhabi- AL MUSHRIF</t>
  </si>
  <si>
    <t>Abu Dhabi- AL NAHYAN</t>
  </si>
  <si>
    <t>Abu Dhabi- AL RAHAH</t>
  </si>
  <si>
    <t>Abu Dhabi- AL RAWDAH</t>
  </si>
  <si>
    <t>Abu Dhabi- AL REEF</t>
  </si>
  <si>
    <t>Abu Dhabi- AL REEM ISLAND</t>
  </si>
  <si>
    <t>Abu Dhabi- AL SA`ADAH</t>
  </si>
  <si>
    <t>Abu Dhabi- AL SAADIYAT ISLAND</t>
  </si>
  <si>
    <t>Abu Dhabi- AL SHAHAMAH</t>
  </si>
  <si>
    <t>Abu Dhabi- AL ZAHIYAH</t>
  </si>
  <si>
    <t>Abu Dhabi- BANI YAS</t>
  </si>
  <si>
    <t>Abu Dhabi- HADBAT AL ZA`FARANAH</t>
  </si>
  <si>
    <t>Abu Dhabi- KHALIFA CITY</t>
  </si>
  <si>
    <t>Abu Dhabi- MOHAMED BIN ZAYED CITY</t>
  </si>
  <si>
    <t>Abu Dhabi- YAS ISLAND</t>
  </si>
  <si>
    <t>العين- عشارج</t>
  </si>
  <si>
    <t>العين- وسط المدينة</t>
  </si>
  <si>
    <t>Al Ain- AL JAHILI</t>
  </si>
  <si>
    <t>Al Ain- AL JIMI</t>
  </si>
  <si>
    <t>Al Ain- AL KHIBEESI</t>
  </si>
  <si>
    <t>Al Ain- AL MU'TARID</t>
  </si>
  <si>
    <t>Al Ain- AL MUWAIJ'I</t>
  </si>
  <si>
    <t>Al Ain- AL QATTARAH</t>
  </si>
  <si>
    <t>Al Ain- AL TIWAYYA</t>
  </si>
  <si>
    <t>Al Ain- 'ASHARIJ</t>
  </si>
  <si>
    <t>Al Ain- CENTRAL DISTRICT</t>
  </si>
  <si>
    <t>Al Dhafra- MADINAT ZAYED</t>
  </si>
  <si>
    <t>أبوظبي- الكاسر</t>
  </si>
  <si>
    <t>Abu Dhabi- AL KASIR</t>
  </si>
  <si>
    <t>Abu Dhabi- MUSAFFAH</t>
  </si>
  <si>
    <t>Abu Dhabi- RABDAN</t>
  </si>
  <si>
    <t>Al Ain- AL 'IQABIYYAH</t>
  </si>
  <si>
    <t>Al Ain- AL MARKHANIYYAH</t>
  </si>
  <si>
    <t>Al Ain- AL SAROUJ</t>
  </si>
  <si>
    <t>Al Ain- HILI</t>
  </si>
  <si>
    <t>العين- العامرة</t>
  </si>
  <si>
    <t>Al Ain- AL AAMERAH</t>
  </si>
  <si>
    <t>الظفره- بعيا_السلع</t>
  </si>
  <si>
    <t>Al Dhafra- BAYAH AL SILA</t>
  </si>
  <si>
    <t>أبوظبي- الباهية</t>
  </si>
  <si>
    <t>Abu Dhabi- AL BAHYAH</t>
  </si>
  <si>
    <t>العين- المطاوعة</t>
  </si>
  <si>
    <t>العين- الروضة الشرقية</t>
  </si>
  <si>
    <t>Al Ain- AL MUTAW'AH</t>
  </si>
  <si>
    <t>Al Ain- AL RAWDAH AL SHARQIYAH</t>
  </si>
  <si>
    <t>عدد</t>
  </si>
  <si>
    <t>Count</t>
  </si>
  <si>
    <t>أبوظبي- مدينة زايد</t>
  </si>
  <si>
    <t>Abu Dhabi- ZAYED CITY</t>
  </si>
  <si>
    <t>Al Ain- AL MAQAM</t>
  </si>
  <si>
    <t>Al Ain- FALAJ HAZZA'</t>
  </si>
  <si>
    <t>العين- المقام</t>
  </si>
  <si>
    <t>العين- فلج هزاع</t>
  </si>
  <si>
    <t>أبوظبي- مدينة الرياض</t>
  </si>
  <si>
    <t>Abu Dhabi- MADINAT AL RIYAD</t>
  </si>
  <si>
    <t>العين- القوع</t>
  </si>
  <si>
    <t>العين- سويحان</t>
  </si>
  <si>
    <t>Al Ain- AL QOU'</t>
  </si>
  <si>
    <t>Al Ain- SWEIHAN</t>
  </si>
  <si>
    <t>الظفره- مدينة الظنة</t>
  </si>
  <si>
    <t>Al Dhafra- AL DHANNAH CITY</t>
  </si>
  <si>
    <t>May.</t>
  </si>
  <si>
    <t>أبوظبي- الشوامخ</t>
  </si>
  <si>
    <t>أبوظبي- الشامخة</t>
  </si>
  <si>
    <t>Abu Dhabi- AL SHAWAMEKH</t>
  </si>
  <si>
    <t>Abu Dhabi- AL SHAMKHAH</t>
  </si>
  <si>
    <t>Al Dhafra- AL MARFA</t>
  </si>
  <si>
    <t>الظفره- المرفأ</t>
  </si>
  <si>
    <t>Al Dhafra- LIWA</t>
  </si>
  <si>
    <t>الظفره- ليوا</t>
  </si>
  <si>
    <t>Table 4</t>
  </si>
  <si>
    <t>جدول 4</t>
  </si>
  <si>
    <t>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t>
  </si>
  <si>
    <t>Source: Statistics Centre – Abu Dhabi, year of publication, name of product, catalogue number, reference period and page(s).</t>
  </si>
  <si>
    <t xml:space="preserve">ينتج مركز الإحصاء - أبوظبي إحصائيات رسمية لتلبية احتياجات الحكومة والمجتمعات والأفراد والمؤسسات ، ولن يكون مركز الإحصاء - أبوظبي مسؤولاً عن أي خسارة أو ضرر يلحق بالمستخدم بعد إساءة استخدام الإحصائيات المقدمة بحسن نية من قبل المركز ، ومستخدمي الإحصاءات الرسمية مسؤولون عن تحديد وقت وكيفية استخدام الإحصائيات لأغراض محددة / يعفي المستخدم مركز الإحصاء - أبوظبي من أي التزام قانوني يتعلق بأخطاء قد تحدث خارج سيطرته أو بدون علمه. يتنازل المستخدم أيضًا عن الحق في الحصول على تعويض عن الخسائر أو الأضرار التي قد تحدث نتيجة أي خطأ. إحصاءات مركز أبوظبي للاحصاء الرسمية محمية بموجب قوانين حقوق النشر ، ما لم يذكر خلاف ذلك. يجوز إعادة إنتاج محتويات هذا المنشور ، كليًا أو جزئيًا ، وبأي وسيلة ، دون الحصول على إذن آخر من مركز الإحصاء - أبوظبي ، شريطة أن يتم الاعتراف بالمركز بشكل كامل على النحو التالي: </t>
  </si>
  <si>
    <t>المصدر: مركز الإحصاء - أبوظبي ، سنة النشر ، اسم المنتج ، رقم الفهرس والفترة المرجعية والصفحة (الصفحات).</t>
  </si>
  <si>
    <t>Sep</t>
  </si>
  <si>
    <t>أبوظبي- الرحبة</t>
  </si>
  <si>
    <t>Abu Dhabi- AL RAHBAH</t>
  </si>
  <si>
    <t>العين- الوقن</t>
  </si>
  <si>
    <t>Al Ain- AL WIQAN</t>
  </si>
  <si>
    <t>الظفره- جزيرة دلما</t>
  </si>
  <si>
    <t>Al Dhafra- DALMA ISLAND</t>
  </si>
  <si>
    <t>جدول 5</t>
  </si>
  <si>
    <t>Table 5</t>
  </si>
  <si>
    <t>Oct</t>
  </si>
  <si>
    <t>العين- شعاب الأشخر</t>
  </si>
  <si>
    <t>Al Ain- SHIAB AL ASHKHAR</t>
  </si>
  <si>
    <t>Abu Dhabi- AL SADER</t>
  </si>
  <si>
    <t>أبوظبي- الصدر</t>
  </si>
  <si>
    <t>Abu Dhabi- AL WATHBAH</t>
  </si>
  <si>
    <t>أبوظبي- الوثبة</t>
  </si>
  <si>
    <t>Abu Dhabi- ZAYED PORT</t>
  </si>
  <si>
    <t>أبوظبي- ميناء زايد</t>
  </si>
  <si>
    <t>Abu Dhabi- AL SAMHAH</t>
  </si>
  <si>
    <t>أبوظبي- السمحة</t>
  </si>
  <si>
    <t>Abu Dhabi- SHAKHBOUT CITY</t>
  </si>
  <si>
    <t>أبوظبي- مدينة شخبوط</t>
  </si>
  <si>
    <t>Abu Dhabi- AL KHATM</t>
  </si>
  <si>
    <t>أبوظبي- الختم</t>
  </si>
  <si>
    <t>Al Ain- NAHIL</t>
  </si>
  <si>
    <t>العين- ناهل</t>
  </si>
  <si>
    <t>Al Ain- AL FAQA'</t>
  </si>
  <si>
    <t>العين- الفقع</t>
  </si>
  <si>
    <t>Al Ain- AL KHAZNAH</t>
  </si>
  <si>
    <t>العين- الخزنة</t>
  </si>
  <si>
    <t>Al Ain- AL NOUD</t>
  </si>
  <si>
    <t>العين- النُّود</t>
  </si>
  <si>
    <t>Al Ain- AL HIYAR</t>
  </si>
  <si>
    <t>العين- الهير</t>
  </si>
  <si>
    <t>Al Ain- AL BATEEN</t>
  </si>
  <si>
    <t>العين- البطين</t>
  </si>
  <si>
    <t>Al Ain- AL SHIWAYB</t>
  </si>
  <si>
    <t>العين- الشويب</t>
  </si>
  <si>
    <t>Al Ain- ZAKHIR</t>
  </si>
  <si>
    <t>العين- زاخر</t>
  </si>
  <si>
    <t>Al Ain- AL FOU'AH</t>
  </si>
  <si>
    <t>العين- الفوعة</t>
  </si>
  <si>
    <t>Al Dhafra- GHAYATHI</t>
  </si>
  <si>
    <t>الظفره- غياثي</t>
  </si>
  <si>
    <t>Al Dhafra- BIDA AL MUTAWA</t>
  </si>
  <si>
    <t>الظفره- بدع المطاوعة</t>
  </si>
  <si>
    <t>Nov</t>
  </si>
  <si>
    <t>Al Ain- NI'MAH</t>
  </si>
  <si>
    <t>العين- نعمة</t>
  </si>
  <si>
    <t>Residential Rental Price Index</t>
  </si>
  <si>
    <t>Dec</t>
  </si>
  <si>
    <t>عام 2023</t>
  </si>
  <si>
    <t>Jan</t>
  </si>
  <si>
    <t>2024</t>
  </si>
  <si>
    <t>Abu Dhabi- RAWDAT AL REEF</t>
  </si>
  <si>
    <t>أبوظبي- روضة الريف</t>
  </si>
  <si>
    <t xml:space="preserve">Note: This series is not seasonally adjusted. Monthly movements may be volatile. </t>
  </si>
  <si>
    <t>ملاحظة: لا يتم تعديل هذه السلسلة موسميا. قد تكون الحركات الشهرية متقلبة.</t>
  </si>
  <si>
    <t>ملاحظة: لا يتم تعديل هذه السلسلة موسميا.</t>
  </si>
  <si>
    <t>Note: This series is not seasonally adjusted.</t>
  </si>
  <si>
    <t>Feb</t>
  </si>
  <si>
    <t>Abu Dhabi- AL NAHDAH</t>
  </si>
  <si>
    <t xml:space="preserve">أبوظبي- النهضة </t>
  </si>
  <si>
    <r>
      <t xml:space="preserve">Used symbols: '-' </t>
    </r>
    <r>
      <rPr>
        <sz val="8"/>
        <rFont val="Arial"/>
        <family val="2"/>
      </rPr>
      <t>Means that the value does not exist.</t>
    </r>
  </si>
  <si>
    <r>
      <t xml:space="preserve">العقود الموثقة: </t>
    </r>
    <r>
      <rPr>
        <sz val="9"/>
        <color theme="1"/>
        <rFont val="Arial"/>
        <family val="2"/>
      </rPr>
      <t>العقود المجدده التي تم تسجيلها في دائرة البلديات والنقل خلال الشهر المرجعي.</t>
    </r>
  </si>
  <si>
    <r>
      <t xml:space="preserve">Documented contracts: </t>
    </r>
    <r>
      <rPr>
        <sz val="8"/>
        <rFont val="Arial"/>
        <family val="2"/>
      </rPr>
      <t>Renewed</t>
    </r>
    <r>
      <rPr>
        <b/>
        <sz val="8"/>
        <rFont val="Arial"/>
        <family val="2"/>
      </rPr>
      <t xml:space="preserve"> </t>
    </r>
    <r>
      <rPr>
        <sz val="8"/>
        <rFont val="Arial"/>
        <family val="2"/>
      </rPr>
      <t>contracts that is registered in the Department of Municipality and Transport</t>
    </r>
    <r>
      <rPr>
        <b/>
        <sz val="8"/>
        <rFont val="Arial"/>
        <family val="2"/>
      </rPr>
      <t xml:space="preserve"> </t>
    </r>
    <r>
      <rPr>
        <sz val="8"/>
        <rFont val="Arial"/>
        <family val="2"/>
      </rPr>
      <t>during the reference month.</t>
    </r>
  </si>
  <si>
    <t xml:space="preserve">ملاحظة: لا يتم تعديل هذه السلسلة موسميا. قد تكون الحركات الشهرية متقلبة. لكن تم تعديل بيانات الأشهر يناير- يوليو لعام 2022 نتيجة لتحديث برنامج توثيق
</t>
  </si>
  <si>
    <t>The changes resulting in the first two months of 2024 results from the change in the number of contracts, especially in the first quarter of 2023</t>
  </si>
  <si>
    <t xml:space="preserve"> التغيرات الناتجة في أول شهرين من 2024 ناتجة عن التغير بأعداد العقود خاصه في الربع الأول من عام 2023</t>
  </si>
  <si>
    <t>Mar</t>
  </si>
  <si>
    <t>Apr</t>
  </si>
  <si>
    <t>العين- المسعودي</t>
  </si>
  <si>
    <t>Al Ain- AL MAS'OUDI</t>
  </si>
  <si>
    <t>الرقم القياسي لأسعار الإيجارات السكنية، مايو 2024</t>
  </si>
  <si>
    <t>Residential Rental Price Index, May 2024</t>
  </si>
  <si>
    <r>
      <rPr>
        <b/>
        <sz val="11"/>
        <color theme="4"/>
        <rFont val="Arial"/>
        <family val="2"/>
      </rPr>
      <t>جدول 1:</t>
    </r>
    <r>
      <rPr>
        <b/>
        <sz val="11"/>
        <rFont val="Arial"/>
        <family val="2"/>
      </rPr>
      <t xml:space="preserve"> الرقم القياسي لأسعار الايجارات السكنية للعقود الموثقة حسب المناطق الرئيسية لإمارة أبوظبي</t>
    </r>
    <r>
      <rPr>
        <b/>
        <sz val="11"/>
        <color theme="1"/>
        <rFont val="Arial"/>
        <family val="2"/>
      </rPr>
      <t>، يناير 2021- مايو 2024</t>
    </r>
  </si>
  <si>
    <r>
      <rPr>
        <b/>
        <sz val="11"/>
        <color rgb="FFD6A360"/>
        <rFont val="Arial"/>
        <family val="2"/>
      </rPr>
      <t>Table 1:</t>
    </r>
    <r>
      <rPr>
        <b/>
        <sz val="11"/>
        <rFont val="Arial"/>
        <family val="2"/>
      </rPr>
      <t xml:space="preserve"> Residential Rental Price Index for documented contracts by main-area of Abu Dhabi Emirate, January 2021- May 2024</t>
    </r>
  </si>
  <si>
    <r>
      <rPr>
        <b/>
        <sz val="11"/>
        <color rgb="FFD6A360"/>
        <rFont val="Arial"/>
        <family val="2"/>
      </rPr>
      <t>Table 4:</t>
    </r>
    <r>
      <rPr>
        <b/>
        <sz val="11"/>
        <rFont val="Arial"/>
        <family val="2"/>
      </rPr>
      <t xml:space="preserve"> Monthly Number of documented contracts by main-area and sub-area of Abu Dhabi Emirate, 2023- May 2024</t>
    </r>
  </si>
  <si>
    <r>
      <rPr>
        <b/>
        <sz val="11"/>
        <color theme="4"/>
        <rFont val="Arial"/>
        <family val="2"/>
      </rPr>
      <t>جدول 4:</t>
    </r>
    <r>
      <rPr>
        <b/>
        <sz val="11"/>
        <color theme="1"/>
        <rFont val="Arial"/>
        <family val="2"/>
      </rPr>
      <t xml:space="preserve"> عدد العقود الموثقة شهريا حسب المناطق الرئيسية والمناطق الفرعية لإمارة أبوظبي، 2023- مايو 2024</t>
    </r>
  </si>
  <si>
    <r>
      <rPr>
        <b/>
        <sz val="11"/>
        <color theme="9" tint="0.39997558519241921"/>
        <rFont val="Arial"/>
        <family val="2"/>
      </rPr>
      <t>جدول 5:</t>
    </r>
    <r>
      <rPr>
        <b/>
        <sz val="11"/>
        <rFont val="Arial"/>
        <family val="2"/>
      </rPr>
      <t xml:space="preserve"> الرقم القياسي السنوي لأسعار الإيجارات السكنية للعقود الموثقة لإمارة أبوظبي، 2013- مايو 2024</t>
    </r>
  </si>
  <si>
    <r>
      <t>Table 5:</t>
    </r>
    <r>
      <rPr>
        <b/>
        <sz val="11"/>
        <rFont val="Arial"/>
        <family val="2"/>
      </rPr>
      <t xml:space="preserve"> Annual Residential Rental Price Index for documented contracts of Abu Dhabi Emirate, 2013- May 2024</t>
    </r>
  </si>
  <si>
    <t>January - May 2024</t>
  </si>
  <si>
    <t>يناير - مايو 2024</t>
  </si>
  <si>
    <t>Rent Index</t>
  </si>
  <si>
    <r>
      <rPr>
        <b/>
        <sz val="11"/>
        <color rgb="FFD6A360"/>
        <rFont val="Arial"/>
        <family val="2"/>
      </rPr>
      <t>Table 2:</t>
    </r>
    <r>
      <rPr>
        <b/>
        <sz val="11"/>
        <rFont val="Arial"/>
        <family val="2"/>
      </rPr>
      <t xml:space="preserve"> Annual growth rate for Residential Rental Price Index of documented contracts documented contracts by main-area of Abu Dhabi Emirate,  January 2021- May 2024</t>
    </r>
  </si>
  <si>
    <r>
      <rPr>
        <b/>
        <sz val="11"/>
        <color rgb="FFD6A360"/>
        <rFont val="Arial"/>
        <family val="2"/>
      </rPr>
      <t>Table 3:</t>
    </r>
    <r>
      <rPr>
        <b/>
        <sz val="11"/>
        <rFont val="Arial"/>
        <family val="2"/>
      </rPr>
      <t xml:space="preserve"> Monthly growth rate Residential Rental Price Index of documented contracts by main-area of Abu Dhabi Emirate, January 2021- May 2024</t>
    </r>
  </si>
  <si>
    <r>
      <rPr>
        <b/>
        <sz val="11"/>
        <color theme="4"/>
        <rFont val="Calibri"/>
        <family val="2"/>
        <scheme val="minor"/>
      </rPr>
      <t>جدول 2:</t>
    </r>
    <r>
      <rPr>
        <b/>
        <sz val="11"/>
        <color theme="1"/>
        <rFont val="Calibri"/>
        <family val="2"/>
        <scheme val="minor"/>
      </rPr>
      <t xml:space="preserve"> معدل النمو السنوي للرقم القياسي لأسعار الإيجارات السكنية للعقود الموثقة حسب المناطق الرئيسية لإمارة أبوظبي، يناير 2021- مايو 2024</t>
    </r>
  </si>
  <si>
    <r>
      <rPr>
        <b/>
        <sz val="11"/>
        <color theme="4"/>
        <rFont val="Calibri"/>
        <family val="2"/>
        <scheme val="minor"/>
      </rPr>
      <t>جدول 3:</t>
    </r>
    <r>
      <rPr>
        <b/>
        <sz val="11"/>
        <color theme="1"/>
        <rFont val="Calibri"/>
        <family val="2"/>
        <scheme val="minor"/>
      </rPr>
      <t xml:space="preserve"> معدل النمو الشهري للرقم القياسي لأسعار الإيجارات السكنية  للعقود الموثقة حسب المناطق الرئيسية لإمارة أبوظبي، يناير 2021- مايو 2024</t>
    </r>
  </si>
  <si>
    <t xml:space="preserve"> https://www.scad.gov.ae/en/pages/ServicesDataRequest.aspx?SrvID=1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</si>
</sst>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_-;\-* #,##0_-;_-* &quot;-&quot;??_-;_-@_-"/>
    <numFmt numFmtId="172" formatCode="0.0%"/>
    <numFmt numFmtId="173" formatCode="0.000"/>
    <numFmt numFmtId="174" formatCode="_(* #,##0.0_);_(* \(#,##0.0\);_(* &quot;-&quot;??_);_(@_)"/>
  </numFmts>
  <fonts count="3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10"/>
      <name val="Arial"/>
      <family val="2"/>
    </font>
    <font>
      <b/>
      <sz val="10"/>
      <color theme="1"/>
      <name val="Arial"/>
      <family val="2"/>
    </font>
    <font>
      <sz val="9"/>
      <name val="Arial"/>
      <family val="2"/>
    </font>
    <font>
      <b/>
      <sz val="11"/>
      <color theme="4"/>
      <name val="Arial"/>
      <family val="2"/>
    </font>
    <font>
      <b/>
      <sz val="10"/>
      <color theme="0"/>
      <name val="Tahoma"/>
      <family val="2"/>
    </font>
    <font>
      <b/>
      <sz val="11"/>
      <color theme="1"/>
      <name val="Arial"/>
      <family val="2"/>
    </font>
    <font>
      <b/>
      <sz val="11"/>
      <name val="Calibri"/>
      <family val="2"/>
      <scheme val="minor"/>
    </font>
    <font>
      <sz val="7"/>
      <color theme="1"/>
      <name val="Arial"/>
      <family val="2"/>
    </font>
    <font>
      <b/>
      <sz val="9"/>
      <color theme="0"/>
      <name val="Arial"/>
      <family val="2"/>
    </font>
    <font>
      <sz val="6"/>
      <color rgb="FF595C66"/>
      <name val="Tahoma"/>
      <family val="2"/>
    </font>
    <font>
      <sz val="8"/>
      <color theme="0"/>
      <name val="Arial"/>
      <family val="2"/>
    </font>
    <font>
      <sz val="11"/>
      <color theme="1"/>
      <name val="Arial"/>
      <family val="2"/>
    </font>
    <font>
      <b/>
      <sz val="11"/>
      <color theme="1"/>
      <name val="Calibri"/>
      <family val="2"/>
      <scheme val="minor"/>
    </font>
    <font>
      <b/>
      <sz val="11"/>
      <color theme="4"/>
      <name val="Calibri"/>
      <family val="2"/>
      <scheme val="minor"/>
    </font>
    <font>
      <sz val="8"/>
      <color rgb="FF0070C0"/>
      <name val="Arial"/>
      <family val="2"/>
    </font>
    <font>
      <sz val="9"/>
      <color rgb="FF0070C0"/>
      <name val="Arial"/>
      <family val="2"/>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
      <patternFill patternType="solid">
        <fgColor theme="3"/>
        <bgColor indexed="64"/>
      </patternFill>
    </fill>
  </fills>
  <borders count="11">
    <border>
      <left/>
      <right/>
      <top/>
      <bottom/>
      <diagonal/>
    </border>
    <border>
      <left/>
      <right/>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top/>
      <bottom style="thin">
        <color theme="4" tint="-0.24994659260841701"/>
      </bottom>
      <diagonal/>
    </border>
    <border>
      <left/>
      <right style="thin">
        <color theme="0"/>
      </right>
      <top/>
      <bottom style="thin">
        <color theme="0"/>
      </bottom>
      <diagonal/>
    </border>
    <border>
      <left/>
      <right style="thin">
        <color theme="0"/>
      </right>
      <top/>
      <bottom/>
      <diagonal/>
    </border>
  </borders>
  <cellStyleXfs count="9">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xf numFmtId="49" fontId="27" fillId="7" borderId="0">
      <alignment horizontal="right" vertical="center" wrapText="1" readingOrder="2"/>
    </xf>
    <xf numFmtId="9" fontId="1" fillId="0" borderId="0" applyFont="0" applyFill="0" applyBorder="0" applyAlignment="0" applyProtection="0"/>
  </cellStyleXfs>
  <cellXfs count="165">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5" fontId="16"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0" fontId="3" fillId="0" borderId="0" xfId="3" applyAlignment="1">
      <alignment horizontal="left" vertical="center" readingOrder="1"/>
    </xf>
    <xf numFmtId="0" fontId="19" fillId="0" borderId="0" xfId="0" applyFont="1"/>
    <xf numFmtId="168" fontId="9" fillId="0" borderId="0" xfId="1" applyNumberFormat="1" applyFont="1" applyFill="1" applyBorder="1" applyAlignment="1">
      <alignment horizontal="right" vertical="center" indent="1"/>
    </xf>
    <xf numFmtId="168" fontId="4" fillId="3" borderId="0" xfId="1" applyNumberFormat="1" applyFont="1" applyFill="1" applyBorder="1" applyAlignment="1">
      <alignment horizontal="right" vertical="center" indent="1"/>
    </xf>
    <xf numFmtId="0" fontId="4" fillId="0" borderId="0" xfId="0" applyFont="1" applyAlignment="1">
      <alignment horizontal="right"/>
    </xf>
    <xf numFmtId="0" fontId="13" fillId="0" borderId="0" xfId="3" applyFont="1" applyFill="1" applyAlignment="1">
      <alignment horizontal="center"/>
    </xf>
    <xf numFmtId="0" fontId="13" fillId="0" borderId="0" xfId="3" applyFont="1" applyFill="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0" fontId="13" fillId="0" borderId="0" xfId="3" applyFont="1" applyFill="1" applyBorder="1" applyAlignment="1">
      <alignment horizontal="right"/>
    </xf>
    <xf numFmtId="0" fontId="4" fillId="0" borderId="0" xfId="0" applyFont="1" applyAlignment="1">
      <alignment horizontal="right" vertical="center" wrapText="1"/>
    </xf>
    <xf numFmtId="165" fontId="4" fillId="3" borderId="0" xfId="1" applyNumberFormat="1" applyFont="1" applyFill="1" applyBorder="1" applyAlignment="1">
      <alignment horizontal="center" vertical="center" readingOrder="2"/>
    </xf>
    <xf numFmtId="165" fontId="9" fillId="0" borderId="0" xfId="1" applyNumberFormat="1" applyFont="1" applyFill="1" applyBorder="1" applyAlignment="1">
      <alignment horizontal="center" vertical="center" readingOrder="2"/>
    </xf>
    <xf numFmtId="0" fontId="24" fillId="0" borderId="0" xfId="0" applyFont="1" applyAlignment="1">
      <alignment horizontal="left"/>
    </xf>
    <xf numFmtId="165" fontId="4" fillId="0" borderId="0" xfId="0" applyNumberFormat="1" applyFont="1"/>
    <xf numFmtId="43" fontId="4" fillId="0" borderId="0" xfId="0" applyNumberFormat="1" applyFont="1"/>
    <xf numFmtId="170" fontId="0" fillId="0" borderId="0" xfId="0" applyNumberFormat="1"/>
    <xf numFmtId="171" fontId="4" fillId="0" borderId="0" xfId="1" applyNumberFormat="1" applyFont="1"/>
    <xf numFmtId="43" fontId="0" fillId="0" borderId="0" xfId="0" applyNumberFormat="1"/>
    <xf numFmtId="0" fontId="24" fillId="0" borderId="0" xfId="0" applyFont="1"/>
    <xf numFmtId="0" fontId="21" fillId="0" borderId="0" xfId="0" applyFont="1"/>
    <xf numFmtId="49" fontId="23" fillId="0" borderId="0" xfId="2" applyFont="1" applyAlignment="1">
      <alignment horizontal="right" vertical="center"/>
    </xf>
    <xf numFmtId="165" fontId="22" fillId="3" borderId="0" xfId="1" applyNumberFormat="1" applyFont="1" applyFill="1" applyBorder="1" applyAlignment="1">
      <alignment horizontal="left" vertical="center" indent="1"/>
    </xf>
    <xf numFmtId="168" fontId="25"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5" fontId="25" fillId="0" borderId="0" xfId="1" applyNumberFormat="1" applyFont="1" applyFill="1" applyBorder="1" applyAlignment="1">
      <alignment horizontal="left" vertical="center" indent="1"/>
    </xf>
    <xf numFmtId="170" fontId="4" fillId="0" borderId="0" xfId="0" applyNumberFormat="1" applyFont="1"/>
    <xf numFmtId="0" fontId="10" fillId="4" borderId="5" xfId="1" applyNumberFormat="1" applyFont="1" applyFill="1" applyBorder="1" applyAlignment="1">
      <alignment horizontal="center" vertical="center" wrapText="1"/>
    </xf>
    <xf numFmtId="17" fontId="10" fillId="4" borderId="4" xfId="1" applyNumberFormat="1" applyFont="1" applyFill="1" applyBorder="1" applyAlignment="1">
      <alignment horizontal="center" vertical="center" wrapText="1"/>
    </xf>
    <xf numFmtId="0" fontId="0" fillId="0" borderId="0" xfId="0" applyAlignment="1">
      <alignment horizontal="right"/>
    </xf>
    <xf numFmtId="166" fontId="9" fillId="0" borderId="0" xfId="1" applyNumberFormat="1" applyFont="1" applyFill="1" applyBorder="1" applyAlignment="1">
      <alignment vertical="center"/>
    </xf>
    <xf numFmtId="166" fontId="9" fillId="3" borderId="0" xfId="1" applyNumberFormat="1" applyFont="1" applyFill="1" applyBorder="1" applyAlignment="1">
      <alignment vertical="center"/>
    </xf>
    <xf numFmtId="165" fontId="4" fillId="3" borderId="0" xfId="1" applyNumberFormat="1" applyFont="1" applyFill="1" applyBorder="1" applyAlignment="1">
      <alignment horizontal="right" vertical="center" readingOrder="2"/>
    </xf>
    <xf numFmtId="165" fontId="9" fillId="0" borderId="0" xfId="1" applyNumberFormat="1" applyFont="1" applyFill="1" applyBorder="1" applyAlignment="1">
      <alignment horizontal="right" vertical="center" readingOrder="2"/>
    </xf>
    <xf numFmtId="0" fontId="28" fillId="0" borderId="0" xfId="0" applyFont="1" applyAlignment="1">
      <alignment horizontal="right"/>
    </xf>
    <xf numFmtId="168" fontId="4" fillId="3" borderId="0" xfId="1" applyNumberFormat="1" applyFont="1" applyFill="1" applyBorder="1" applyAlignment="1">
      <alignment vertical="center"/>
    </xf>
    <xf numFmtId="168" fontId="9" fillId="0" borderId="0" xfId="1" applyNumberFormat="1" applyFont="1" applyFill="1" applyBorder="1" applyAlignment="1">
      <alignment vertical="center"/>
    </xf>
    <xf numFmtId="168" fontId="25" fillId="6" borderId="0" xfId="1" applyNumberFormat="1" applyFont="1" applyFill="1" applyBorder="1" applyAlignment="1">
      <alignment horizontal="right" vertical="center" indent="1"/>
    </xf>
    <xf numFmtId="49" fontId="25" fillId="6" borderId="0" xfId="1" applyNumberFormat="1" applyFont="1" applyFill="1" applyBorder="1" applyAlignment="1">
      <alignment horizontal="left" vertical="center"/>
    </xf>
    <xf numFmtId="165" fontId="10" fillId="0" borderId="0" xfId="1" applyNumberFormat="1" applyFont="1" applyFill="1" applyBorder="1" applyAlignment="1">
      <alignment horizontal="center" vertical="center" readingOrder="2"/>
    </xf>
    <xf numFmtId="0" fontId="10" fillId="0" borderId="0" xfId="0" applyFont="1"/>
    <xf numFmtId="0" fontId="21" fillId="0" borderId="0" xfId="0" applyFont="1" applyAlignment="1">
      <alignment horizontal="right" vertical="center" wrapText="1" readingOrder="2"/>
    </xf>
    <xf numFmtId="0" fontId="8" fillId="0" borderId="0" xfId="0" applyFont="1" applyAlignment="1">
      <alignment horizontal="left" vertical="center" wrapText="1" readingOrder="1"/>
    </xf>
    <xf numFmtId="165" fontId="0" fillId="0" borderId="0" xfId="0" applyNumberFormat="1"/>
    <xf numFmtId="165" fontId="22" fillId="6" borderId="0" xfId="1" applyNumberFormat="1" applyFont="1" applyFill="1" applyBorder="1" applyAlignment="1">
      <alignment horizontal="left" vertical="center" indent="1"/>
    </xf>
    <xf numFmtId="49" fontId="29" fillId="0" borderId="0" xfId="2" applyFont="1" applyAlignment="1">
      <alignment horizontal="left" vertical="center"/>
    </xf>
    <xf numFmtId="49" fontId="29" fillId="0" borderId="0" xfId="2" applyFont="1" applyAlignment="1">
      <alignment horizontal="right" vertical="center"/>
    </xf>
    <xf numFmtId="0" fontId="15" fillId="0" borderId="0" xfId="0" applyFont="1" applyAlignment="1">
      <alignment vertical="center" readingOrder="2"/>
    </xf>
    <xf numFmtId="49" fontId="25" fillId="0" borderId="0" xfId="1" applyNumberFormat="1" applyFont="1" applyFill="1" applyBorder="1" applyAlignment="1">
      <alignment horizontal="left" vertical="center" indent="1" readingOrder="1"/>
    </xf>
    <xf numFmtId="49" fontId="25" fillId="3" borderId="0" xfId="1" applyNumberFormat="1" applyFont="1" applyFill="1" applyBorder="1" applyAlignment="1">
      <alignment horizontal="left" vertical="center" indent="1" readingOrder="1"/>
    </xf>
    <xf numFmtId="172" fontId="0" fillId="0" borderId="0" xfId="8" applyNumberFormat="1" applyFont="1"/>
    <xf numFmtId="0" fontId="4" fillId="0" borderId="0" xfId="0" applyFont="1" applyAlignment="1">
      <alignment vertical="center" wrapText="1"/>
    </xf>
    <xf numFmtId="0" fontId="4" fillId="0" borderId="0" xfId="0" applyFont="1" applyAlignment="1">
      <alignment horizontal="left" vertical="center"/>
    </xf>
    <xf numFmtId="170" fontId="4" fillId="0" borderId="0" xfId="0" applyNumberFormat="1" applyFont="1" applyAlignment="1">
      <alignment horizontal="right" readingOrder="1"/>
    </xf>
    <xf numFmtId="170" fontId="4"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readingOrder="1"/>
    </xf>
    <xf numFmtId="0" fontId="22" fillId="0" borderId="0" xfId="0" applyFont="1"/>
    <xf numFmtId="0" fontId="27" fillId="5" borderId="0" xfId="0" applyFont="1" applyFill="1" applyAlignment="1">
      <alignment horizontal="right" vertical="center" wrapText="1" readingOrder="2"/>
    </xf>
    <xf numFmtId="0" fontId="32" fillId="0" borderId="0" xfId="0" applyFont="1"/>
    <xf numFmtId="166" fontId="9" fillId="3" borderId="8" xfId="1" applyNumberFormat="1" applyFont="1" applyFill="1" applyBorder="1" applyAlignment="1">
      <alignment vertical="center"/>
    </xf>
    <xf numFmtId="170" fontId="4" fillId="3" borderId="8" xfId="1" applyNumberFormat="1" applyFont="1" applyFill="1" applyBorder="1" applyAlignment="1">
      <alignment horizontal="right" vertical="center" readingOrder="1"/>
    </xf>
    <xf numFmtId="165" fontId="4" fillId="3" borderId="8" xfId="1" applyNumberFormat="1" applyFont="1" applyFill="1" applyBorder="1" applyAlignment="1">
      <alignment horizontal="right" vertical="center" readingOrder="2"/>
    </xf>
    <xf numFmtId="49" fontId="25" fillId="0" borderId="8" xfId="1" applyNumberFormat="1" applyFont="1" applyFill="1" applyBorder="1" applyAlignment="1">
      <alignment horizontal="left" vertical="center" indent="1" readingOrder="1"/>
    </xf>
    <xf numFmtId="165" fontId="25" fillId="0" borderId="8" xfId="1" applyNumberFormat="1" applyFont="1" applyFill="1" applyBorder="1" applyAlignment="1">
      <alignment horizontal="left" vertical="center" indent="1"/>
    </xf>
    <xf numFmtId="168" fontId="25" fillId="0" borderId="8" xfId="1" applyNumberFormat="1" applyFont="1" applyFill="1" applyBorder="1" applyAlignment="1">
      <alignment horizontal="right" vertical="center" indent="1"/>
    </xf>
    <xf numFmtId="168" fontId="10" fillId="5" borderId="0" xfId="1" applyNumberFormat="1" applyFont="1" applyFill="1" applyBorder="1" applyAlignment="1">
      <alignment horizontal="right" vertical="center" indent="1"/>
    </xf>
    <xf numFmtId="0" fontId="33" fillId="0" borderId="0" xfId="0" applyFont="1"/>
    <xf numFmtId="0" fontId="4" fillId="0" borderId="0" xfId="0" applyFont="1" applyAlignment="1">
      <alignment horizontal="left" vertical="top"/>
    </xf>
    <xf numFmtId="0" fontId="13" fillId="0" borderId="0" xfId="3" applyFont="1" applyAlignment="1">
      <alignment horizontal="right" vertical="top"/>
    </xf>
    <xf numFmtId="0" fontId="28" fillId="0" borderId="0" xfId="0" applyFont="1" applyAlignment="1">
      <alignment vertical="center" wrapText="1"/>
    </xf>
    <xf numFmtId="0" fontId="4" fillId="0" borderId="0" xfId="0" applyFont="1" applyAlignment="1">
      <alignment horizontal="right" vertical="top" wrapText="1"/>
    </xf>
    <xf numFmtId="0" fontId="34" fillId="0" borderId="0" xfId="0" applyFont="1" applyAlignment="1">
      <alignment vertical="center" wrapText="1"/>
    </xf>
    <xf numFmtId="49" fontId="4" fillId="0" borderId="0" xfId="0" applyNumberFormat="1" applyFont="1" applyAlignment="1">
      <alignment horizontal="left" vertical="top" wrapText="1"/>
    </xf>
    <xf numFmtId="0" fontId="13" fillId="0" borderId="0" xfId="3" applyFont="1" applyAlignment="1">
      <alignment horizontal="center" vertical="top"/>
    </xf>
    <xf numFmtId="0" fontId="4" fillId="0" borderId="0" xfId="0" applyFont="1" applyAlignment="1">
      <alignment horizontal="right" vertical="top"/>
    </xf>
    <xf numFmtId="170" fontId="34" fillId="0" borderId="0" xfId="0" applyNumberFormat="1" applyFont="1"/>
    <xf numFmtId="0" fontId="35" fillId="0" borderId="0" xfId="0" applyFont="1"/>
    <xf numFmtId="0" fontId="35" fillId="0" borderId="0" xfId="0" applyFont="1" applyAlignment="1">
      <alignment horizontal="right"/>
    </xf>
    <xf numFmtId="0" fontId="21" fillId="0" borderId="0" xfId="0" applyFont="1" applyAlignment="1">
      <alignment horizontal="right" vertical="center"/>
    </xf>
    <xf numFmtId="0" fontId="4" fillId="0" borderId="0" xfId="0" applyFont="1" applyAlignment="1">
      <alignment horizontal="left" vertical="top" wrapText="1"/>
    </xf>
    <xf numFmtId="168" fontId="10" fillId="5" borderId="0" xfId="1" applyNumberFormat="1" applyFont="1" applyFill="1" applyBorder="1" applyAlignment="1">
      <alignment horizontal="left" vertical="center"/>
    </xf>
    <xf numFmtId="1" fontId="10" fillId="5" borderId="0" xfId="1" applyNumberFormat="1" applyFont="1" applyFill="1" applyBorder="1" applyAlignment="1">
      <alignment vertical="center"/>
    </xf>
    <xf numFmtId="1" fontId="4" fillId="3" borderId="0" xfId="1" applyNumberFormat="1" applyFont="1" applyFill="1" applyBorder="1" applyAlignment="1">
      <alignment vertical="center"/>
    </xf>
    <xf numFmtId="1" fontId="9" fillId="0" borderId="0" xfId="1" applyNumberFormat="1" applyFont="1" applyFill="1" applyBorder="1" applyAlignment="1">
      <alignment vertical="center"/>
    </xf>
    <xf numFmtId="49" fontId="4" fillId="0" borderId="0" xfId="0" applyNumberFormat="1" applyFont="1" applyAlignment="1">
      <alignment horizontal="right" vertical="top" wrapText="1"/>
    </xf>
    <xf numFmtId="49" fontId="7" fillId="0" borderId="0" xfId="2" applyFont="1" applyAlignment="1">
      <alignment horizontal="right" vertical="center" wrapText="1" readingOrder="2"/>
    </xf>
    <xf numFmtId="0" fontId="18" fillId="0" borderId="0" xfId="0" applyFont="1" applyAlignment="1">
      <alignment vertical="center" wrapText="1"/>
    </xf>
    <xf numFmtId="170" fontId="9" fillId="0" borderId="0" xfId="1" applyNumberFormat="1" applyFont="1" applyFill="1" applyBorder="1" applyAlignment="1">
      <alignment horizontal="center" vertical="center" readingOrder="2"/>
    </xf>
    <xf numFmtId="173" fontId="0" fillId="0" borderId="0" xfId="0" applyNumberFormat="1"/>
    <xf numFmtId="0" fontId="37" fillId="0" borderId="0" xfId="0" applyFont="1"/>
    <xf numFmtId="0" fontId="37" fillId="2" borderId="0" xfId="0" applyFont="1" applyFill="1"/>
    <xf numFmtId="0" fontId="38" fillId="0" borderId="0" xfId="0" applyFont="1"/>
    <xf numFmtId="1" fontId="9" fillId="0" borderId="0" xfId="1" applyNumberFormat="1" applyFont="1" applyFill="1" applyBorder="1" applyAlignment="1">
      <alignment horizontal="right" vertical="center"/>
    </xf>
    <xf numFmtId="0" fontId="25" fillId="0" borderId="0" xfId="0" applyFont="1"/>
    <xf numFmtId="0" fontId="9" fillId="2" borderId="0" xfId="0" applyFont="1" applyFill="1"/>
    <xf numFmtId="171" fontId="10" fillId="5" borderId="0" xfId="1" applyNumberFormat="1" applyFont="1" applyFill="1" applyBorder="1" applyAlignment="1">
      <alignment vertical="center"/>
    </xf>
    <xf numFmtId="3" fontId="4" fillId="0" borderId="0" xfId="0" applyNumberFormat="1" applyFont="1"/>
    <xf numFmtId="3" fontId="34" fillId="0" borderId="0" xfId="0" applyNumberFormat="1" applyFont="1" applyAlignment="1">
      <alignment vertical="center" wrapText="1"/>
    </xf>
    <xf numFmtId="3" fontId="10" fillId="4" borderId="5" xfId="1" applyNumberFormat="1" applyFont="1" applyFill="1" applyBorder="1" applyAlignment="1">
      <alignment horizontal="center" vertical="center" wrapText="1"/>
    </xf>
    <xf numFmtId="3" fontId="10" fillId="4" borderId="4" xfId="1" applyNumberFormat="1" applyFont="1" applyFill="1" applyBorder="1" applyAlignment="1">
      <alignment horizontal="center" vertical="center" wrapText="1"/>
    </xf>
    <xf numFmtId="3" fontId="10" fillId="5" borderId="0" xfId="1" applyNumberFormat="1" applyFont="1" applyFill="1" applyBorder="1" applyAlignment="1">
      <alignment vertical="center"/>
    </xf>
    <xf numFmtId="3" fontId="4" fillId="3" borderId="0" xfId="1" applyNumberFormat="1" applyFont="1" applyFill="1" applyBorder="1" applyAlignment="1">
      <alignment vertical="center"/>
    </xf>
    <xf numFmtId="3" fontId="9" fillId="0" borderId="0" xfId="1" applyNumberFormat="1" applyFont="1" applyFill="1" applyBorder="1" applyAlignment="1">
      <alignment vertical="center"/>
    </xf>
    <xf numFmtId="3" fontId="4" fillId="3" borderId="0" xfId="1" applyNumberFormat="1" applyFont="1" applyFill="1" applyBorder="1" applyAlignment="1">
      <alignment horizontal="right" vertical="center"/>
    </xf>
    <xf numFmtId="3" fontId="9" fillId="0" borderId="0" xfId="1" applyNumberFormat="1" applyFont="1" applyFill="1" applyBorder="1" applyAlignment="1">
      <alignment horizontal="right" vertical="center"/>
    </xf>
    <xf numFmtId="0" fontId="30" fillId="0" borderId="0" xfId="0" applyFont="1" applyAlignment="1">
      <alignment horizontal="left" vertical="top" wrapText="1"/>
    </xf>
    <xf numFmtId="0" fontId="4" fillId="0" borderId="0" xfId="0" applyFont="1" applyAlignment="1">
      <alignment horizontal="right" vertical="center"/>
    </xf>
    <xf numFmtId="0" fontId="4" fillId="0" borderId="0" xfId="0" applyFont="1" applyAlignment="1">
      <alignment vertical="top" wrapText="1"/>
    </xf>
    <xf numFmtId="0" fontId="4" fillId="0" borderId="0" xfId="0" applyFont="1" applyAlignment="1">
      <alignment vertical="top"/>
    </xf>
    <xf numFmtId="174" fontId="4" fillId="0" borderId="0" xfId="0" applyNumberFormat="1" applyFont="1"/>
    <xf numFmtId="169" fontId="4" fillId="0" borderId="0" xfId="0" applyNumberFormat="1" applyFont="1" applyAlignment="1">
      <alignment horizontal="right"/>
    </xf>
    <xf numFmtId="49" fontId="10" fillId="4" borderId="2" xfId="1" applyNumberFormat="1" applyFont="1" applyFill="1" applyBorder="1" applyAlignment="1">
      <alignment horizontal="center" vertical="center" readingOrder="1"/>
    </xf>
    <xf numFmtId="49" fontId="10" fillId="4" borderId="3" xfId="1" applyNumberFormat="1" applyFont="1" applyFill="1" applyBorder="1" applyAlignment="1">
      <alignment horizontal="center" vertical="center" readingOrder="1"/>
    </xf>
    <xf numFmtId="17" fontId="10" fillId="4" borderId="6" xfId="1" applyNumberFormat="1" applyFont="1" applyFill="1" applyBorder="1" applyAlignment="1">
      <alignment horizontal="center" vertical="center" wrapText="1"/>
    </xf>
    <xf numFmtId="17" fontId="10" fillId="4" borderId="4" xfId="1" applyNumberFormat="1" applyFont="1" applyFill="1" applyBorder="1" applyAlignment="1">
      <alignment horizontal="center" vertical="center" wrapText="1"/>
    </xf>
    <xf numFmtId="49" fontId="10" fillId="4" borderId="7" xfId="1" applyNumberFormat="1" applyFont="1" applyFill="1" applyBorder="1" applyAlignment="1">
      <alignment horizontal="center" vertical="center" readingOrder="1"/>
    </xf>
    <xf numFmtId="49" fontId="10" fillId="4" borderId="0" xfId="1" applyNumberFormat="1" applyFont="1" applyFill="1" applyBorder="1" applyAlignment="1">
      <alignment horizontal="center" vertical="center" readingOrder="1"/>
    </xf>
    <xf numFmtId="49" fontId="10" fillId="4" borderId="10" xfId="1" applyNumberFormat="1" applyFont="1" applyFill="1" applyBorder="1" applyAlignment="1">
      <alignment horizontal="center" vertical="center" readingOrder="1"/>
    </xf>
    <xf numFmtId="49" fontId="10" fillId="4" borderId="9" xfId="1" applyNumberFormat="1" applyFont="1" applyFill="1" applyBorder="1" applyAlignment="1">
      <alignment horizontal="center" vertical="center" readingOrder="1"/>
    </xf>
    <xf numFmtId="0" fontId="28" fillId="0" borderId="0" xfId="0" applyFont="1" applyAlignment="1">
      <alignment horizontal="right" vertical="top" wrapText="1"/>
    </xf>
    <xf numFmtId="0" fontId="28" fillId="0" borderId="0" xfId="0" applyFont="1" applyAlignment="1">
      <alignment horizontal="left" vertical="center" wrapText="1"/>
    </xf>
    <xf numFmtId="166" fontId="31" fillId="4" borderId="0" xfId="1" applyNumberFormat="1" applyFont="1" applyFill="1" applyBorder="1" applyAlignment="1">
      <alignment horizontal="center" vertical="center" readingOrder="1"/>
    </xf>
    <xf numFmtId="166" fontId="31" fillId="4" borderId="3" xfId="1" applyNumberFormat="1" applyFont="1" applyFill="1" applyBorder="1" applyAlignment="1">
      <alignment horizontal="center" vertical="center" readingOrder="1"/>
    </xf>
    <xf numFmtId="166" fontId="31" fillId="4" borderId="7" xfId="1" applyNumberFormat="1" applyFont="1" applyFill="1" applyBorder="1" applyAlignment="1">
      <alignment horizontal="center" vertical="center" readingOrder="1"/>
    </xf>
    <xf numFmtId="166" fontId="31" fillId="4" borderId="2" xfId="1" applyNumberFormat="1" applyFont="1" applyFill="1" applyBorder="1" applyAlignment="1">
      <alignment horizontal="center" vertical="center" readingOrder="1"/>
    </xf>
    <xf numFmtId="3" fontId="10" fillId="4" borderId="7" xfId="1" applyNumberFormat="1" applyFont="1" applyFill="1" applyBorder="1" applyAlignment="1">
      <alignment horizontal="center" vertical="center" readingOrder="1"/>
    </xf>
    <xf numFmtId="3" fontId="10" fillId="4" borderId="0" xfId="1" applyNumberFormat="1" applyFont="1" applyFill="1" applyBorder="1" applyAlignment="1">
      <alignment horizontal="center" vertical="center" readingOrder="1"/>
    </xf>
    <xf numFmtId="3" fontId="10" fillId="4" borderId="10" xfId="1" applyNumberFormat="1" applyFont="1" applyFill="1" applyBorder="1" applyAlignment="1">
      <alignment horizontal="center" vertical="center" readingOrder="1"/>
    </xf>
    <xf numFmtId="0" fontId="4" fillId="0" borderId="0" xfId="0" applyFont="1" applyAlignment="1">
      <alignment horizontal="right" vertical="top" wrapText="1"/>
    </xf>
    <xf numFmtId="166" fontId="27" fillId="4" borderId="0" xfId="1" applyNumberFormat="1" applyFont="1" applyFill="1" applyBorder="1" applyAlignment="1">
      <alignment horizontal="right" vertical="center" readingOrder="1"/>
    </xf>
    <xf numFmtId="0" fontId="30" fillId="0" borderId="0" xfId="0" applyFont="1" applyAlignment="1">
      <alignment horizontal="left" vertical="top" wrapText="1"/>
    </xf>
    <xf numFmtId="166" fontId="27" fillId="4" borderId="0" xfId="1" applyNumberFormat="1" applyFont="1" applyFill="1" applyBorder="1" applyAlignment="1">
      <alignment horizontal="left" vertical="center" readingOrder="1"/>
    </xf>
  </cellXfs>
  <cellStyles count="9">
    <cellStyle name="Comma" xfId="1" builtinId="3"/>
    <cellStyle name="Hyperlink" xfId="3" builtinId="8"/>
    <cellStyle name="Normal" xfId="0" builtinId="0"/>
    <cellStyle name="Normal 2" xfId="4" xr:uid="{00000000-0005-0000-0000-000003000000}"/>
    <cellStyle name="Normal 3" xfId="6" xr:uid="{00000000-0005-0000-0000-000004000000}"/>
    <cellStyle name="Percent" xfId="8" builtinId="5"/>
    <cellStyle name="Row_Header" xfId="7" xr:uid="{00000000-0005-0000-0000-000005000000}"/>
    <cellStyle name="Table_Title" xfId="2" xr:uid="{00000000-0005-0000-0000-000006000000}"/>
    <cellStyle name="title 2" xfId="5" xr:uid="{00000000-0005-0000-0000-000007000000}"/>
  </cellStyles>
  <dxfs count="0"/>
  <tableStyles count="0" defaultTableStyle="TableStyleMedium2" defaultPivotStyle="PivotStyleLight16"/>
  <colors>
    <mruColors>
      <color rgb="FFD6A360"/>
      <color rgb="FFFFFFFF"/>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47273</xdr:rowOff>
    </xdr:from>
    <xdr:to>
      <xdr:col>1</xdr:col>
      <xdr:colOff>141149</xdr:colOff>
      <xdr:row>4</xdr:row>
      <xdr:rowOff>9526</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74273"/>
          <a:ext cx="2011224" cy="6829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40121</xdr:rowOff>
    </xdr:from>
    <xdr:to>
      <xdr:col>1</xdr:col>
      <xdr:colOff>76201</xdr:colOff>
      <xdr:row>3</xdr:row>
      <xdr:rowOff>55827</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1" y="167121"/>
          <a:ext cx="1568450" cy="5300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93943</xdr:rowOff>
    </xdr:from>
    <xdr:to>
      <xdr:col>0</xdr:col>
      <xdr:colOff>1651001</xdr:colOff>
      <xdr:row>3</xdr:row>
      <xdr:rowOff>57002</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1" y="220943"/>
          <a:ext cx="1651000" cy="55360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MethodologyDocumentLib/9-%20Statistical%20Indicators%20Guide.pdf" TargetMode="Externa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Y119"/>
  <sheetViews>
    <sheetView showGridLines="0" tabSelected="1" zoomScaleNormal="100" workbookViewId="0">
      <selection activeCell="A9" sqref="A9"/>
    </sheetView>
  </sheetViews>
  <sheetFormatPr defaultColWidth="7.54296875" defaultRowHeight="10" x14ac:dyDescent="0.2"/>
  <cols>
    <col min="1" max="1" width="26.81640625" style="3" customWidth="1"/>
    <col min="2" max="2" width="84.08984375" style="3" customWidth="1"/>
    <col min="3" max="3" width="9.54296875" style="3" customWidth="1"/>
    <col min="4" max="4" width="8.453125" style="3" customWidth="1"/>
    <col min="5" max="5" width="58.3632812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5"/>
      <c r="C2" s="25"/>
      <c r="D2" s="25"/>
      <c r="E2" s="25"/>
    </row>
    <row r="3" spans="1:675" ht="36" customHeight="1" x14ac:dyDescent="0.2">
      <c r="A3" s="5"/>
      <c r="B3" s="26" t="s">
        <v>305</v>
      </c>
      <c r="C3" s="25"/>
      <c r="D3" s="25"/>
      <c r="E3" s="37" t="s">
        <v>304</v>
      </c>
    </row>
    <row r="4" spans="1:675" ht="10.5" x14ac:dyDescent="0.2">
      <c r="A4" s="5"/>
      <c r="B4" s="25"/>
      <c r="C4" s="25"/>
      <c r="D4" s="25"/>
      <c r="E4" s="25"/>
    </row>
    <row r="5" spans="1:675" ht="10.5" x14ac:dyDescent="0.2">
      <c r="A5" s="5"/>
      <c r="B5" s="10"/>
      <c r="C5" s="10"/>
      <c r="D5" s="10"/>
      <c r="E5" s="10"/>
    </row>
    <row r="6" spans="1:675" x14ac:dyDescent="0.2">
      <c r="A6" s="5"/>
      <c r="C6" s="11" t="s">
        <v>27</v>
      </c>
      <c r="D6" s="35" t="s">
        <v>29</v>
      </c>
    </row>
    <row r="7" spans="1:675" x14ac:dyDescent="0.2">
      <c r="A7" s="5"/>
      <c r="C7" s="11" t="s">
        <v>28</v>
      </c>
      <c r="D7" s="36" t="s">
        <v>30</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31</v>
      </c>
      <c r="E9" s="17" t="s">
        <v>2</v>
      </c>
      <c r="F9" s="12"/>
      <c r="G9" s="12"/>
    </row>
    <row r="10" spans="1:675" ht="10.5" x14ac:dyDescent="0.25">
      <c r="A10" s="13"/>
      <c r="C10" s="12"/>
      <c r="D10" s="17"/>
      <c r="F10" s="12"/>
      <c r="G10" s="12"/>
    </row>
    <row r="11" spans="1:675" ht="20" x14ac:dyDescent="0.2">
      <c r="A11" s="13"/>
      <c r="B11" s="105" t="str">
        <f>'Table 1'!B2</f>
        <v>Table 1: Residential Rental Price Index for documented contracts by main-area of Abu Dhabi Emirate, January 2021- May 2024</v>
      </c>
      <c r="C11" s="106" t="s">
        <v>3</v>
      </c>
      <c r="D11" s="101" t="s">
        <v>32</v>
      </c>
      <c r="E11" s="103" t="str">
        <f>'Table 1'!AR2</f>
        <v>جدول 1: الرقم القياسي لأسعار الايجارات السكنية للعقود الموثقة حسب المناطق الرئيسية لإمارة أبوظبي، يناير 2021- مايو 2024</v>
      </c>
    </row>
    <row r="12" spans="1:675" ht="20" x14ac:dyDescent="0.2">
      <c r="A12" s="13"/>
      <c r="B12" s="105" t="str">
        <f>Table2!B2</f>
        <v>Table 2: Annual growth rate for Residential Rental Price Index of documented contracts documented contracts by main-area of Abu Dhabi Emirate,  January 2021- May 2024</v>
      </c>
      <c r="C12" s="106" t="s">
        <v>4</v>
      </c>
      <c r="D12" s="101" t="s">
        <v>33</v>
      </c>
      <c r="E12" s="103" t="str">
        <f>Table2!AR2</f>
        <v>جدول 2: معدل النمو السنوي للرقم القياسي لأسعار الإيجارات السكنية للعقود الموثقة حسب المناطق الرئيسية لإمارة أبوظبي، يناير 2021- مايو 2024</v>
      </c>
    </row>
    <row r="13" spans="1:675" s="100" customFormat="1" ht="20" x14ac:dyDescent="0.35">
      <c r="B13" s="105" t="str">
        <f>Table3!B2</f>
        <v>Table 3: Monthly growth rate Residential Rental Price Index of documented contracts by main-area of Abu Dhabi Emirate, January 2021- May 2024</v>
      </c>
      <c r="C13" s="106" t="s">
        <v>12</v>
      </c>
      <c r="D13" s="101" t="s">
        <v>34</v>
      </c>
      <c r="E13" s="103" t="str">
        <f>Table3!AR2</f>
        <v>جدول 3: معدل النمو الشهري للرقم القياسي لأسعار الإيجارات السكنية  للعقود الموثقة حسب المناطق الرئيسية لإمارة أبوظبي، يناير 2021- مايو 2024</v>
      </c>
    </row>
    <row r="14" spans="1:675" x14ac:dyDescent="0.2">
      <c r="A14" s="13"/>
      <c r="B14" s="112" t="str">
        <f>'Table 4'!B2</f>
        <v>Table 4: Monthly Number of documented contracts by main-area and sub-area of Abu Dhabi Emirate, 2023- May 2024</v>
      </c>
      <c r="C14" s="106" t="s">
        <v>225</v>
      </c>
      <c r="D14" s="101" t="s">
        <v>226</v>
      </c>
      <c r="E14" s="103" t="str">
        <f>'Table 4'!N2</f>
        <v>جدول 4: عدد العقود الموثقة شهريا حسب المناطق الرئيسية والمناطق الفرعية لإمارة أبوظبي، 2023- مايو 2024</v>
      </c>
    </row>
    <row r="15" spans="1:675" x14ac:dyDescent="0.2">
      <c r="A15" s="13"/>
      <c r="B15" s="100" t="str">
        <f>Table5!B2</f>
        <v>Table 5: Annual Residential Rental Price Index for documented contracts of Abu Dhabi Emirate, 2013- May 2024</v>
      </c>
      <c r="C15" s="106" t="s">
        <v>239</v>
      </c>
      <c r="D15" s="101" t="s">
        <v>238</v>
      </c>
      <c r="E15" s="117" t="str">
        <f>Table5!D2</f>
        <v>جدول 5: الرقم القياسي السنوي لأسعار الإيجارات السكنية للعقود الموثقة لإمارة أبوظبي، 2013- مايو 2024</v>
      </c>
    </row>
    <row r="16" spans="1:675" x14ac:dyDescent="0.2">
      <c r="A16" s="13"/>
      <c r="B16" s="100" t="s">
        <v>5</v>
      </c>
      <c r="C16" s="106" t="s">
        <v>6</v>
      </c>
      <c r="D16" s="101" t="s">
        <v>6</v>
      </c>
      <c r="E16" s="107" t="s">
        <v>26</v>
      </c>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row r="118" spans="1:1" x14ac:dyDescent="0.2">
      <c r="A118" s="13"/>
    </row>
    <row r="119" spans="1:1" x14ac:dyDescent="0.2">
      <c r="A119" s="13"/>
    </row>
  </sheetData>
  <sortState xmlns:xlrd2="http://schemas.microsoft.com/office/spreadsheetml/2017/richdata2" ref="B17:C23">
    <sortCondition descending="1" ref="C17:C23"/>
  </sortState>
  <phoneticPr fontId="5" type="noConversion"/>
  <hyperlinks>
    <hyperlink ref="C7" location="Enquiries!A1" display="Enquiries" xr:uid="{00000000-0004-0000-0000-000000000000}"/>
    <hyperlink ref="C6" location="Metadata!A1" display="Metadata" xr:uid="{00000000-0004-0000-0000-000001000000}"/>
    <hyperlink ref="C11" location="'Table 1'!A1" display="Table 1" xr:uid="{00000000-0004-0000-0000-000002000000}"/>
    <hyperlink ref="C16" location="Metadata!A1" display="DataCube" xr:uid="{9F5A6E99-2934-41C8-9D78-46A6E6ACEA1A}"/>
    <hyperlink ref="D11" location="'Table 1'!A1" display="جدول 1" xr:uid="{01079071-18B1-4747-A20C-2FDBEF25E9B9}"/>
    <hyperlink ref="D16" location="Metadata!A1" display="DataCube" xr:uid="{C137E0F5-EC9A-492D-81FC-E86A47B4DCA9}"/>
    <hyperlink ref="D12" location="'Table 1'!A1" display="جدول 2" xr:uid="{B5F8818F-D533-4378-B820-09FF05D0AF52}"/>
    <hyperlink ref="D13" location="Table3!A1" display="جدول 3" xr:uid="{59F6389A-5755-488C-9CB6-88603D667F1D}"/>
    <hyperlink ref="D14" location="'Table 4'!A1" display="جدول 4" xr:uid="{A9FDF159-F1BC-4A21-B9BD-4A1EDE3271C8}"/>
    <hyperlink ref="D15" location="Table5!A1" display="جدول 5" xr:uid="{5A4D51E4-E62E-4CCD-B755-A3C7FF06CE60}"/>
    <hyperlink ref="C12" location="Table2!A1" display="Table 2" xr:uid="{0D4ECFFE-1299-4854-B812-26B14156AE8C}"/>
    <hyperlink ref="C13" location="Table3!A1" display="Table 3" xr:uid="{6EC726BC-D391-4C31-9976-653B5A0F1D89}"/>
    <hyperlink ref="C14" location="'Table 4'!A1" display="Table 4" xr:uid="{4EDFA7AB-863E-40B5-BC4D-E22971071B50}"/>
    <hyperlink ref="C15" location="Table5!A1" display="Table 5" xr:uid="{7F8FE201-9F40-42E2-A73D-EC248812BC7E}"/>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AS31"/>
  <sheetViews>
    <sheetView showGridLines="0" topLeftCell="R1" zoomScaleNormal="100" workbookViewId="0">
      <selection activeCell="AK25" sqref="AK25"/>
    </sheetView>
  </sheetViews>
  <sheetFormatPr defaultColWidth="8.54296875" defaultRowHeight="14.5" x14ac:dyDescent="0.35"/>
  <cols>
    <col min="1" max="1" width="4.54296875" style="5" customWidth="1"/>
    <col min="2" max="2" width="14.6328125" style="5" customWidth="1"/>
    <col min="3" max="3" width="5.54296875" customWidth="1"/>
    <col min="4" max="4" width="7.81640625" customWidth="1"/>
    <col min="5" max="5" width="5.54296875" customWidth="1"/>
    <col min="6" max="6" width="7.81640625" customWidth="1"/>
    <col min="7" max="7" width="8" customWidth="1"/>
    <col min="8" max="8" width="6.7265625" customWidth="1"/>
    <col min="9" max="9" width="7.453125" customWidth="1"/>
    <col min="10" max="10" width="7.7265625" customWidth="1"/>
    <col min="11" max="11" width="7.453125" customWidth="1"/>
    <col min="12" max="12" width="7.6328125" customWidth="1"/>
    <col min="13" max="13" width="7.7265625" customWidth="1"/>
    <col min="14" max="14" width="7.54296875" bestFit="1" customWidth="1"/>
    <col min="15" max="15" width="6.453125" customWidth="1"/>
    <col min="16" max="16" width="5.54296875" customWidth="1"/>
    <col min="17" max="17" width="6.54296875" bestFit="1" customWidth="1"/>
    <col min="18" max="18" width="5.54296875" customWidth="1"/>
    <col min="19" max="19" width="6.26953125" customWidth="1"/>
    <col min="20" max="26" width="5.54296875" customWidth="1"/>
    <col min="27" max="27" width="6.453125" customWidth="1"/>
    <col min="28" max="28" width="5.54296875" customWidth="1"/>
    <col min="29" max="29" width="6.54296875" bestFit="1" customWidth="1"/>
    <col min="30" max="39" width="5.54296875" customWidth="1"/>
    <col min="40" max="40" width="5.81640625" customWidth="1"/>
    <col min="41" max="42" width="5.36328125" customWidth="1"/>
    <col min="43" max="43" width="4.54296875" bestFit="1" customWidth="1"/>
    <col min="44" max="44" width="16.6328125" style="5" customWidth="1"/>
    <col min="45" max="16384" width="8.54296875" style="5"/>
  </cols>
  <sheetData>
    <row r="1" spans="2:45" ht="11.25" customHeight="1" x14ac:dyDescent="0.35"/>
    <row r="2" spans="2:45" x14ac:dyDescent="0.35">
      <c r="B2" s="6" t="s">
        <v>307</v>
      </c>
      <c r="AR2" s="67" t="s">
        <v>306</v>
      </c>
    </row>
    <row r="3" spans="2:45" s="15" customFormat="1" ht="11.25" customHeight="1" x14ac:dyDescent="0.35">
      <c r="B3" s="46" t="s">
        <v>53</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10" t="s">
        <v>53</v>
      </c>
    </row>
    <row r="4" spans="2:45" ht="11.25" customHeight="1" x14ac:dyDescent="0.35">
      <c r="B4" s="5" t="s">
        <v>39</v>
      </c>
      <c r="AR4" s="62" t="s">
        <v>39</v>
      </c>
    </row>
    <row r="5" spans="2:45" ht="13.5" customHeight="1" x14ac:dyDescent="0.2">
      <c r="B5" s="146" t="s">
        <v>67</v>
      </c>
      <c r="C5" s="144">
        <v>2021</v>
      </c>
      <c r="D5" s="145"/>
      <c r="E5" s="145"/>
      <c r="F5" s="145"/>
      <c r="G5" s="145"/>
      <c r="H5" s="145"/>
      <c r="I5" s="145"/>
      <c r="J5" s="145"/>
      <c r="K5" s="145"/>
      <c r="L5" s="145"/>
      <c r="M5" s="145"/>
      <c r="N5" s="145"/>
      <c r="O5" s="144">
        <v>2022</v>
      </c>
      <c r="P5" s="145"/>
      <c r="Q5" s="145"/>
      <c r="R5" s="145"/>
      <c r="S5" s="145"/>
      <c r="T5" s="145"/>
      <c r="U5" s="145"/>
      <c r="V5" s="145"/>
      <c r="W5" s="145"/>
      <c r="X5" s="145"/>
      <c r="Y5" s="145"/>
      <c r="Z5" s="145"/>
      <c r="AA5" s="148" t="s">
        <v>140</v>
      </c>
      <c r="AB5" s="149"/>
      <c r="AC5" s="149"/>
      <c r="AD5" s="149"/>
      <c r="AE5" s="149"/>
      <c r="AF5" s="149"/>
      <c r="AG5" s="149"/>
      <c r="AH5" s="149"/>
      <c r="AI5" s="149"/>
      <c r="AJ5" s="149"/>
      <c r="AK5" s="149"/>
      <c r="AL5" s="150"/>
      <c r="AM5" s="148" t="s">
        <v>284</v>
      </c>
      <c r="AN5" s="149"/>
      <c r="AO5" s="149"/>
      <c r="AP5" s="149"/>
      <c r="AQ5" s="150"/>
      <c r="AR5" s="146" t="s">
        <v>67</v>
      </c>
    </row>
    <row r="6" spans="2:45" ht="10.5" x14ac:dyDescent="0.2">
      <c r="B6" s="146"/>
      <c r="C6" s="60" t="s">
        <v>56</v>
      </c>
      <c r="D6" s="60" t="s">
        <v>57</v>
      </c>
      <c r="E6" s="60" t="s">
        <v>58</v>
      </c>
      <c r="F6" s="60" t="s">
        <v>59</v>
      </c>
      <c r="G6" s="60" t="s">
        <v>40</v>
      </c>
      <c r="H6" s="60" t="s">
        <v>60</v>
      </c>
      <c r="I6" s="60" t="s">
        <v>61</v>
      </c>
      <c r="J6" s="60" t="s">
        <v>62</v>
      </c>
      <c r="K6" s="60" t="s">
        <v>63</v>
      </c>
      <c r="L6" s="60" t="s">
        <v>64</v>
      </c>
      <c r="M6" s="60" t="s">
        <v>65</v>
      </c>
      <c r="N6" s="60" t="s">
        <v>66</v>
      </c>
      <c r="O6" s="60" t="s">
        <v>56</v>
      </c>
      <c r="P6" s="60" t="s">
        <v>57</v>
      </c>
      <c r="Q6" s="60" t="s">
        <v>58</v>
      </c>
      <c r="R6" s="60" t="s">
        <v>59</v>
      </c>
      <c r="S6" s="60" t="s">
        <v>216</v>
      </c>
      <c r="T6" s="60" t="s">
        <v>60</v>
      </c>
      <c r="U6" s="60" t="s">
        <v>61</v>
      </c>
      <c r="V6" s="60" t="s">
        <v>62</v>
      </c>
      <c r="W6" s="60" t="s">
        <v>63</v>
      </c>
      <c r="X6" s="60" t="s">
        <v>64</v>
      </c>
      <c r="Y6" s="60" t="s">
        <v>65</v>
      </c>
      <c r="Z6" s="60" t="s">
        <v>66</v>
      </c>
      <c r="AA6" s="60" t="s">
        <v>56</v>
      </c>
      <c r="AB6" s="60" t="s">
        <v>57</v>
      </c>
      <c r="AC6" s="60" t="s">
        <v>58</v>
      </c>
      <c r="AD6" s="60" t="s">
        <v>59</v>
      </c>
      <c r="AE6" s="60" t="s">
        <v>216</v>
      </c>
      <c r="AF6" s="60" t="s">
        <v>60</v>
      </c>
      <c r="AG6" s="60" t="s">
        <v>61</v>
      </c>
      <c r="AH6" s="60" t="s">
        <v>62</v>
      </c>
      <c r="AI6" s="60" t="s">
        <v>231</v>
      </c>
      <c r="AJ6" s="60" t="s">
        <v>240</v>
      </c>
      <c r="AK6" s="60" t="s">
        <v>277</v>
      </c>
      <c r="AL6" s="60" t="s">
        <v>281</v>
      </c>
      <c r="AM6" s="60" t="s">
        <v>283</v>
      </c>
      <c r="AN6" s="60" t="s">
        <v>291</v>
      </c>
      <c r="AO6" s="60" t="s">
        <v>300</v>
      </c>
      <c r="AP6" s="60" t="s">
        <v>301</v>
      </c>
      <c r="AQ6" s="60" t="s">
        <v>40</v>
      </c>
      <c r="AR6" s="146"/>
    </row>
    <row r="7" spans="2:45" ht="10.5" x14ac:dyDescent="0.2">
      <c r="B7" s="147"/>
      <c r="C7" s="61" t="s">
        <v>41</v>
      </c>
      <c r="D7" s="61" t="s">
        <v>42</v>
      </c>
      <c r="E7" s="61" t="s">
        <v>43</v>
      </c>
      <c r="F7" s="61" t="s">
        <v>44</v>
      </c>
      <c r="G7" s="61" t="s">
        <v>45</v>
      </c>
      <c r="H7" s="61" t="s">
        <v>46</v>
      </c>
      <c r="I7" s="61" t="s">
        <v>47</v>
      </c>
      <c r="J7" s="61" t="s">
        <v>48</v>
      </c>
      <c r="K7" s="61" t="s">
        <v>49</v>
      </c>
      <c r="L7" s="61" t="s">
        <v>50</v>
      </c>
      <c r="M7" s="61" t="s">
        <v>136</v>
      </c>
      <c r="N7" s="61" t="s">
        <v>51</v>
      </c>
      <c r="O7" s="61" t="s">
        <v>41</v>
      </c>
      <c r="P7" s="61" t="s">
        <v>42</v>
      </c>
      <c r="Q7" s="61" t="s">
        <v>43</v>
      </c>
      <c r="R7" s="61" t="s">
        <v>44</v>
      </c>
      <c r="S7" s="61" t="s">
        <v>45</v>
      </c>
      <c r="T7" s="61" t="s">
        <v>46</v>
      </c>
      <c r="U7" s="61" t="s">
        <v>47</v>
      </c>
      <c r="V7" s="61" t="s">
        <v>48</v>
      </c>
      <c r="W7" s="61" t="s">
        <v>49</v>
      </c>
      <c r="X7" s="61" t="s">
        <v>50</v>
      </c>
      <c r="Y7" s="61" t="s">
        <v>136</v>
      </c>
      <c r="Z7" s="61" t="s">
        <v>51</v>
      </c>
      <c r="AA7" s="61" t="s">
        <v>41</v>
      </c>
      <c r="AB7" s="61" t="s">
        <v>42</v>
      </c>
      <c r="AC7" s="61" t="s">
        <v>43</v>
      </c>
      <c r="AD7" s="61" t="s">
        <v>44</v>
      </c>
      <c r="AE7" s="61" t="s">
        <v>45</v>
      </c>
      <c r="AF7" s="61" t="s">
        <v>46</v>
      </c>
      <c r="AG7" s="61" t="s">
        <v>47</v>
      </c>
      <c r="AH7" s="61" t="s">
        <v>48</v>
      </c>
      <c r="AI7" s="61" t="s">
        <v>49</v>
      </c>
      <c r="AJ7" s="61" t="s">
        <v>50</v>
      </c>
      <c r="AK7" s="61" t="s">
        <v>136</v>
      </c>
      <c r="AL7" s="61" t="s">
        <v>51</v>
      </c>
      <c r="AM7" s="61" t="s">
        <v>41</v>
      </c>
      <c r="AN7" s="61" t="s">
        <v>42</v>
      </c>
      <c r="AO7" s="61" t="s">
        <v>43</v>
      </c>
      <c r="AP7" s="61" t="s">
        <v>44</v>
      </c>
      <c r="AQ7" s="61" t="s">
        <v>45</v>
      </c>
      <c r="AR7" s="147"/>
    </row>
    <row r="8" spans="2:45" ht="13" customHeight="1" x14ac:dyDescent="0.2">
      <c r="B8" s="63" t="s">
        <v>13</v>
      </c>
      <c r="C8" s="45">
        <v>99.238472951759405</v>
      </c>
      <c r="D8" s="45">
        <v>99.66636350343154</v>
      </c>
      <c r="E8" s="45">
        <v>99.192105569086152</v>
      </c>
      <c r="F8" s="45">
        <v>100.06967640705977</v>
      </c>
      <c r="G8" s="45">
        <v>100.28793684762718</v>
      </c>
      <c r="H8" s="45">
        <v>99.874833908079637</v>
      </c>
      <c r="I8" s="45">
        <v>100.35713376741246</v>
      </c>
      <c r="J8" s="45">
        <v>100.136853816659</v>
      </c>
      <c r="K8" s="45">
        <v>100.33087904704878</v>
      </c>
      <c r="L8" s="45">
        <v>100.632161036349</v>
      </c>
      <c r="M8" s="45">
        <v>100.76765014711413</v>
      </c>
      <c r="N8" s="45">
        <v>99.44593299837365</v>
      </c>
      <c r="O8" s="45">
        <v>92.798833904670829</v>
      </c>
      <c r="P8" s="45">
        <v>93.992415755205798</v>
      </c>
      <c r="Q8" s="45">
        <v>93.945543767166555</v>
      </c>
      <c r="R8" s="45">
        <v>94.301093798973213</v>
      </c>
      <c r="S8" s="45">
        <v>94.247533391746288</v>
      </c>
      <c r="T8" s="45">
        <v>94.342940996358578</v>
      </c>
      <c r="U8" s="45">
        <v>95.312124689173388</v>
      </c>
      <c r="V8" s="45">
        <v>95.396595876266403</v>
      </c>
      <c r="W8" s="45">
        <v>95.049991544939601</v>
      </c>
      <c r="X8" s="45">
        <v>95.180906104680801</v>
      </c>
      <c r="Y8" s="45">
        <v>94.970117601431483</v>
      </c>
      <c r="Z8" s="45">
        <v>94.476149654731117</v>
      </c>
      <c r="AA8" s="45">
        <v>93.708413737904579</v>
      </c>
      <c r="AB8" s="45">
        <v>94.212672709592837</v>
      </c>
      <c r="AC8" s="45">
        <v>94.000667743548945</v>
      </c>
      <c r="AD8" s="45">
        <v>94.275399648808744</v>
      </c>
      <c r="AE8" s="45">
        <v>94.841484611561086</v>
      </c>
      <c r="AF8" s="45">
        <v>94.55000768916787</v>
      </c>
      <c r="AG8" s="45">
        <v>94.526156033430084</v>
      </c>
      <c r="AH8" s="45">
        <v>94.53494960413866</v>
      </c>
      <c r="AI8" s="45">
        <v>95.422874912070242</v>
      </c>
      <c r="AJ8" s="45">
        <v>94.387785832403466</v>
      </c>
      <c r="AK8" s="45">
        <v>95.612373540448715</v>
      </c>
      <c r="AL8" s="45">
        <v>95.851253567317059</v>
      </c>
      <c r="AM8" s="45">
        <v>95.386169431596116</v>
      </c>
      <c r="AN8" s="45">
        <v>96.522169861507933</v>
      </c>
      <c r="AO8" s="45">
        <v>97.014436714469696</v>
      </c>
      <c r="AP8" s="45">
        <v>96.607369893751311</v>
      </c>
      <c r="AQ8" s="45">
        <v>96.919770011977064</v>
      </c>
      <c r="AR8" s="66" t="s">
        <v>22</v>
      </c>
      <c r="AS8" s="45"/>
    </row>
    <row r="9" spans="2:45" ht="13" customHeight="1" x14ac:dyDescent="0.2">
      <c r="B9" s="64" t="s">
        <v>15</v>
      </c>
      <c r="C9" s="44">
        <v>98.515955793284633</v>
      </c>
      <c r="D9" s="44">
        <v>99.030256402191696</v>
      </c>
      <c r="E9" s="44">
        <v>99.050132563979574</v>
      </c>
      <c r="F9" s="44">
        <v>99.82906759490605</v>
      </c>
      <c r="G9" s="44">
        <v>100.1738412684855</v>
      </c>
      <c r="H9" s="44">
        <v>99.574241260781648</v>
      </c>
      <c r="I9" s="44">
        <v>100.43138191565659</v>
      </c>
      <c r="J9" s="44">
        <v>100.36090522352397</v>
      </c>
      <c r="K9" s="44">
        <v>100.4864797362405</v>
      </c>
      <c r="L9" s="44">
        <v>100.99800423341496</v>
      </c>
      <c r="M9" s="44">
        <v>100.74404115999545</v>
      </c>
      <c r="N9" s="44">
        <v>100.8056928475398</v>
      </c>
      <c r="O9" s="44">
        <v>94.679881155153709</v>
      </c>
      <c r="P9" s="44">
        <v>95.152525518982216</v>
      </c>
      <c r="Q9" s="44">
        <v>95.179645010718303</v>
      </c>
      <c r="R9" s="44">
        <v>94.828178504743406</v>
      </c>
      <c r="S9" s="44">
        <v>93.981821447144398</v>
      </c>
      <c r="T9" s="44">
        <v>95.195623530295009</v>
      </c>
      <c r="U9" s="44">
        <v>95.545321796587771</v>
      </c>
      <c r="V9" s="44">
        <v>97.453377842008294</v>
      </c>
      <c r="W9" s="44">
        <v>95.722361774319978</v>
      </c>
      <c r="X9" s="44">
        <v>95.504573785177016</v>
      </c>
      <c r="Y9" s="44">
        <v>94.667170646404799</v>
      </c>
      <c r="Z9" s="44">
        <v>95.285175744739618</v>
      </c>
      <c r="AA9" s="44">
        <v>96.20046683896949</v>
      </c>
      <c r="AB9" s="44">
        <v>95.266304729689566</v>
      </c>
      <c r="AC9" s="44">
        <v>96.137355294593959</v>
      </c>
      <c r="AD9" s="44">
        <v>97.262015766783009</v>
      </c>
      <c r="AE9" s="44">
        <v>93.139934903619192</v>
      </c>
      <c r="AF9" s="44">
        <v>94.256989801105021</v>
      </c>
      <c r="AG9" s="44">
        <v>94.166982541234304</v>
      </c>
      <c r="AH9" s="44">
        <v>95.652347017812559</v>
      </c>
      <c r="AI9" s="44">
        <v>95.398893000116828</v>
      </c>
      <c r="AJ9" s="44">
        <v>94.532754183270953</v>
      </c>
      <c r="AK9" s="44">
        <v>95.735641668224602</v>
      </c>
      <c r="AL9" s="44">
        <v>95.916437011149355</v>
      </c>
      <c r="AM9" s="44">
        <v>95.844564538898581</v>
      </c>
      <c r="AN9" s="44">
        <v>95.577375390442882</v>
      </c>
      <c r="AO9" s="44">
        <v>95.997244052301852</v>
      </c>
      <c r="AP9" s="44">
        <v>95.558290451267453</v>
      </c>
      <c r="AQ9" s="44">
        <v>95.539205512092067</v>
      </c>
      <c r="AR9" s="65" t="s">
        <v>24</v>
      </c>
      <c r="AS9" s="45"/>
    </row>
    <row r="10" spans="2:45" ht="13" customHeight="1" x14ac:dyDescent="0.2">
      <c r="B10" s="63" t="s">
        <v>14</v>
      </c>
      <c r="C10" s="45">
        <v>99.731052730271955</v>
      </c>
      <c r="D10" s="45">
        <v>100.06295095644514</v>
      </c>
      <c r="E10" s="45">
        <v>99.310435407315538</v>
      </c>
      <c r="F10" s="45">
        <v>99.252155412202384</v>
      </c>
      <c r="G10" s="45">
        <v>101.67406067915468</v>
      </c>
      <c r="H10" s="45">
        <v>101.07713871444204</v>
      </c>
      <c r="I10" s="45">
        <v>99.989725547172938</v>
      </c>
      <c r="J10" s="45">
        <v>100.25653555579393</v>
      </c>
      <c r="K10" s="45">
        <v>99.712855644135203</v>
      </c>
      <c r="L10" s="45">
        <v>99.353544480459476</v>
      </c>
      <c r="M10" s="45">
        <v>99.140714914995158</v>
      </c>
      <c r="N10" s="45">
        <v>100.43882995761146</v>
      </c>
      <c r="O10" s="45">
        <v>100.34361573158183</v>
      </c>
      <c r="P10" s="45">
        <v>96.470291499802968</v>
      </c>
      <c r="Q10" s="45">
        <v>96.003563877587496</v>
      </c>
      <c r="R10" s="45">
        <v>98.629507913393198</v>
      </c>
      <c r="S10" s="45">
        <v>100.7596420243418</v>
      </c>
      <c r="T10" s="45">
        <v>98.848927971963477</v>
      </c>
      <c r="U10" s="45">
        <v>95.419540608749514</v>
      </c>
      <c r="V10" s="45">
        <v>99.688514761276494</v>
      </c>
      <c r="W10" s="45">
        <v>98.511957174591302</v>
      </c>
      <c r="X10" s="45">
        <v>99.002523627148861</v>
      </c>
      <c r="Y10" s="45">
        <v>98.32871041811508</v>
      </c>
      <c r="Z10" s="45">
        <v>94.871599129122217</v>
      </c>
      <c r="AA10" s="45">
        <v>97.089861298516425</v>
      </c>
      <c r="AB10" s="45">
        <v>97.15077525263699</v>
      </c>
      <c r="AC10" s="45">
        <v>96.953293011167759</v>
      </c>
      <c r="AD10" s="45">
        <v>97.28644142541367</v>
      </c>
      <c r="AE10" s="45">
        <v>97.859801112156006</v>
      </c>
      <c r="AF10" s="45">
        <v>97.738724454535401</v>
      </c>
      <c r="AG10" s="45">
        <v>95.517040390899069</v>
      </c>
      <c r="AH10" s="45">
        <v>97.967361563889824</v>
      </c>
      <c r="AI10" s="45">
        <v>99.458627908770808</v>
      </c>
      <c r="AJ10" s="45">
        <v>99.544297554894953</v>
      </c>
      <c r="AK10" s="45">
        <v>96.813556464623375</v>
      </c>
      <c r="AL10" s="45">
        <v>97.266055524657446</v>
      </c>
      <c r="AM10" s="45">
        <v>102.02012823338892</v>
      </c>
      <c r="AN10" s="45">
        <v>93.553363699455701</v>
      </c>
      <c r="AO10" s="45">
        <v>94.761509616840868</v>
      </c>
      <c r="AP10" s="45">
        <v>95.472756810140197</v>
      </c>
      <c r="AQ10" s="45">
        <v>96.339893799231177</v>
      </c>
      <c r="AR10" s="66" t="s">
        <v>23</v>
      </c>
      <c r="AS10" s="45"/>
    </row>
    <row r="11" spans="2:45" ht="13" customHeight="1" x14ac:dyDescent="0.2">
      <c r="B11" s="64" t="s">
        <v>54</v>
      </c>
      <c r="C11" s="44">
        <v>99.132617638495674</v>
      </c>
      <c r="D11" s="44">
        <v>99.574614318539062</v>
      </c>
      <c r="E11" s="44">
        <v>99.17564595086094</v>
      </c>
      <c r="F11" s="44">
        <v>100.021632956876</v>
      </c>
      <c r="G11" s="44">
        <v>100.29560478463786</v>
      </c>
      <c r="H11" s="44">
        <v>99.843843501974945</v>
      </c>
      <c r="I11" s="44">
        <v>100.35681214850973</v>
      </c>
      <c r="J11" s="44">
        <v>100.16545024329582</v>
      </c>
      <c r="K11" s="44">
        <v>100.34065549448951</v>
      </c>
      <c r="L11" s="44">
        <v>100.66224597643891</v>
      </c>
      <c r="M11" s="44">
        <v>100.74017845001748</v>
      </c>
      <c r="N11" s="44">
        <v>99.690698535864215</v>
      </c>
      <c r="O11" s="44">
        <v>93.211627635352116</v>
      </c>
      <c r="P11" s="44">
        <v>94.216340852707873</v>
      </c>
      <c r="Q11" s="44">
        <v>94.138659929234421</v>
      </c>
      <c r="R11" s="44">
        <v>94.388787171289579</v>
      </c>
      <c r="S11" s="44">
        <v>94.250362015369518</v>
      </c>
      <c r="T11" s="44">
        <v>94.47146137837062</v>
      </c>
      <c r="U11" s="44">
        <v>95.343991744515989</v>
      </c>
      <c r="V11" s="44">
        <v>95.867569245676137</v>
      </c>
      <c r="W11" s="44">
        <v>95.161869384752137</v>
      </c>
      <c r="X11" s="44">
        <v>95.241027477132207</v>
      </c>
      <c r="Y11" s="44">
        <v>94.954483890019077</v>
      </c>
      <c r="Z11" s="44">
        <v>94.594836298295675</v>
      </c>
      <c r="AA11" s="44">
        <v>93.869985658948849</v>
      </c>
      <c r="AB11" s="44">
        <v>94.469444443951573</v>
      </c>
      <c r="AC11" s="44">
        <v>94.227677500850078</v>
      </c>
      <c r="AD11" s="44">
        <v>94.480026543530499</v>
      </c>
      <c r="AE11" s="44">
        <v>95.070776958217124</v>
      </c>
      <c r="AF11" s="44">
        <v>94.588816016928945</v>
      </c>
      <c r="AG11" s="44">
        <v>94.541207233709144</v>
      </c>
      <c r="AH11" s="44">
        <v>94.673583496291172</v>
      </c>
      <c r="AI11" s="44">
        <v>95.437613954740485</v>
      </c>
      <c r="AJ11" s="44">
        <v>94.492507274481355</v>
      </c>
      <c r="AK11" s="44">
        <v>95.693145089266238</v>
      </c>
      <c r="AL11" s="44">
        <v>95.928964881433515</v>
      </c>
      <c r="AM11" s="44">
        <v>95.503454558846883</v>
      </c>
      <c r="AN11" s="44">
        <v>96.451285588609167</v>
      </c>
      <c r="AO11" s="44">
        <v>96.934679413787904</v>
      </c>
      <c r="AP11" s="44">
        <v>96.517633760692519</v>
      </c>
      <c r="AQ11" s="44">
        <v>96.801983069621201</v>
      </c>
      <c r="AR11" s="65" t="s">
        <v>55</v>
      </c>
      <c r="AS11" s="45"/>
    </row>
    <row r="12" spans="2:45" s="73" customFormat="1" x14ac:dyDescent="0.35">
      <c r="B12" s="9" t="s">
        <v>11</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5" t="s">
        <v>25</v>
      </c>
      <c r="AS12" s="72"/>
    </row>
    <row r="13" spans="2:45" x14ac:dyDescent="0.35">
      <c r="B13" s="31" t="s">
        <v>138</v>
      </c>
      <c r="N13" s="49"/>
      <c r="O13" s="49"/>
      <c r="P13" s="49"/>
      <c r="Q13" s="49"/>
      <c r="R13" s="49"/>
      <c r="S13" s="49"/>
      <c r="T13" s="49"/>
      <c r="U13" s="49"/>
      <c r="V13" s="49"/>
      <c r="W13" s="49"/>
      <c r="X13" s="49"/>
      <c r="Y13" s="49"/>
      <c r="AA13" s="49"/>
      <c r="AB13" s="49"/>
      <c r="AC13" s="49"/>
      <c r="AD13" s="49"/>
      <c r="AE13" s="49"/>
      <c r="AF13" s="49"/>
      <c r="AG13" s="49"/>
      <c r="AH13" s="49"/>
      <c r="AI13" s="49"/>
      <c r="AJ13" s="49"/>
      <c r="AK13" s="49"/>
      <c r="AL13" s="49"/>
      <c r="AM13" s="49"/>
      <c r="AN13" s="49"/>
      <c r="AO13" s="83"/>
      <c r="AP13" s="83"/>
      <c r="AQ13" s="83"/>
      <c r="AR13" s="5" t="s">
        <v>297</v>
      </c>
      <c r="AS13" s="45"/>
    </row>
    <row r="14" spans="2:45" x14ac:dyDescent="0.35">
      <c r="B14" s="31" t="s">
        <v>298</v>
      </c>
      <c r="C14" s="49"/>
      <c r="D14" s="49"/>
      <c r="E14" s="49"/>
      <c r="F14" s="49"/>
      <c r="G14" s="49"/>
      <c r="H14" s="49"/>
      <c r="I14" s="49"/>
      <c r="J14" s="49"/>
      <c r="K14" s="49"/>
      <c r="L14" s="49"/>
      <c r="M14" s="49"/>
      <c r="N14" s="121"/>
      <c r="O14" s="49"/>
      <c r="P14" s="49"/>
      <c r="Q14" s="49"/>
      <c r="R14" s="49"/>
      <c r="S14" s="49"/>
      <c r="T14" s="49"/>
      <c r="U14" s="49"/>
      <c r="V14" s="49"/>
      <c r="W14" s="49"/>
      <c r="X14" s="49"/>
      <c r="Y14" s="49"/>
      <c r="Z14" s="49"/>
      <c r="AA14" s="49"/>
      <c r="AB14" s="49"/>
      <c r="AC14" s="49"/>
      <c r="AD14" s="49"/>
      <c r="AE14" s="49"/>
      <c r="AF14" s="49"/>
      <c r="AG14" s="49"/>
      <c r="AH14" s="49"/>
      <c r="AI14" s="49"/>
      <c r="AJ14" s="49"/>
      <c r="AM14" s="49"/>
      <c r="AN14" s="49"/>
      <c r="AO14" s="83"/>
      <c r="AP14" s="83"/>
      <c r="AQ14" s="83"/>
      <c r="AR14" s="139" t="s">
        <v>299</v>
      </c>
    </row>
    <row r="15" spans="2:45" x14ac:dyDescent="0.35">
      <c r="N15" s="121"/>
      <c r="AE15" s="49"/>
      <c r="AF15" s="49"/>
      <c r="AG15" s="59"/>
      <c r="AH15" s="120"/>
      <c r="AI15" s="49"/>
      <c r="AJ15" s="49"/>
      <c r="AL15" s="49"/>
      <c r="AM15" s="49"/>
      <c r="AN15" s="49"/>
      <c r="AO15" s="49"/>
      <c r="AP15" s="49"/>
      <c r="AQ15" s="49"/>
    </row>
    <row r="16" spans="2:45" x14ac:dyDescent="0.35">
      <c r="N16" s="121"/>
      <c r="AE16" s="49"/>
      <c r="AF16" s="49"/>
      <c r="AG16" s="59"/>
      <c r="AH16" s="59"/>
      <c r="AI16" s="49"/>
      <c r="AJ16" s="49"/>
      <c r="AL16" s="49"/>
      <c r="AM16" s="49"/>
      <c r="AN16" s="49"/>
      <c r="AO16" s="49"/>
      <c r="AP16" s="49"/>
      <c r="AQ16" s="49"/>
    </row>
    <row r="17" spans="2:43" ht="11.25" customHeight="1" x14ac:dyDescent="0.35">
      <c r="AE17" s="49"/>
      <c r="AF17" s="49"/>
      <c r="AI17" s="49"/>
      <c r="AJ17" s="49"/>
      <c r="AK17" s="49"/>
      <c r="AL17" s="49"/>
      <c r="AM17" s="49"/>
      <c r="AN17" s="49"/>
      <c r="AO17" s="49"/>
      <c r="AP17" s="49"/>
      <c r="AQ17" s="49"/>
    </row>
    <row r="18" spans="2:43" ht="11.25" customHeight="1" x14ac:dyDescent="0.35">
      <c r="AE18" s="49"/>
      <c r="AF18" s="49"/>
      <c r="AJ18" s="49"/>
      <c r="AK18" s="49"/>
      <c r="AL18" s="49"/>
      <c r="AM18" s="49"/>
      <c r="AN18" s="49"/>
      <c r="AO18" s="49"/>
      <c r="AP18" s="49"/>
      <c r="AQ18" s="49"/>
    </row>
    <row r="19" spans="2:43" x14ac:dyDescent="0.35">
      <c r="AE19" s="49"/>
      <c r="AF19" s="49"/>
      <c r="AK19" s="49"/>
      <c r="AL19" s="49"/>
      <c r="AM19" s="49"/>
      <c r="AN19" s="49"/>
      <c r="AO19" s="49"/>
      <c r="AP19" s="49"/>
      <c r="AQ19" s="49"/>
    </row>
    <row r="20" spans="2:43" x14ac:dyDescent="0.35">
      <c r="B20" s="50"/>
      <c r="C20" s="49"/>
      <c r="D20" s="49"/>
      <c r="E20" s="49"/>
      <c r="F20" s="49"/>
      <c r="G20" s="49"/>
      <c r="H20" s="49"/>
      <c r="I20" s="49"/>
      <c r="J20" s="49"/>
      <c r="K20" s="49"/>
      <c r="N20" s="49"/>
      <c r="O20" s="49"/>
      <c r="P20" s="49"/>
      <c r="Q20" s="49"/>
      <c r="R20" s="49"/>
      <c r="S20" s="49"/>
      <c r="T20" s="49"/>
      <c r="U20" s="49"/>
      <c r="V20" s="49"/>
    </row>
    <row r="21" spans="2:43" x14ac:dyDescent="0.35">
      <c r="B21" s="50"/>
      <c r="C21" s="49"/>
      <c r="D21" s="49"/>
      <c r="E21" s="49"/>
      <c r="F21" s="49"/>
      <c r="G21" s="49"/>
      <c r="H21" s="49"/>
      <c r="I21" s="49"/>
      <c r="J21" s="49"/>
      <c r="K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row>
    <row r="22" spans="2:43" x14ac:dyDescent="0.35">
      <c r="B22" s="50"/>
      <c r="C22" s="49"/>
      <c r="D22" s="49"/>
      <c r="E22" s="49"/>
      <c r="F22" s="49"/>
      <c r="G22" s="49"/>
      <c r="H22" s="49"/>
      <c r="I22" s="49"/>
      <c r="J22" s="49"/>
      <c r="K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row>
    <row r="23" spans="2:43" x14ac:dyDescent="0.35">
      <c r="B23" s="50"/>
      <c r="C23" s="49"/>
      <c r="D23" s="49"/>
      <c r="E23" s="49"/>
      <c r="F23" s="49"/>
      <c r="G23" s="49"/>
      <c r="H23" s="49"/>
      <c r="I23" s="49"/>
      <c r="J23" s="49"/>
      <c r="K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row>
    <row r="24" spans="2:43" x14ac:dyDescent="0.35">
      <c r="B24" s="50"/>
      <c r="C24" s="48"/>
      <c r="D24" s="48"/>
      <c r="E24" s="48"/>
      <c r="F24" s="48"/>
      <c r="G24" s="48"/>
      <c r="H24" s="48"/>
      <c r="I24" s="48"/>
      <c r="J24" s="48"/>
      <c r="K24" s="48"/>
      <c r="L24" s="48"/>
      <c r="M24" s="48"/>
      <c r="N24" s="48"/>
      <c r="O24" s="76"/>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row>
    <row r="25" spans="2:43" x14ac:dyDescent="0.35">
      <c r="B25" s="50"/>
      <c r="C25" s="51"/>
      <c r="D25" s="51"/>
      <c r="E25" s="51"/>
      <c r="F25" s="51"/>
      <c r="G25" s="51"/>
      <c r="H25" s="51"/>
      <c r="I25" s="51"/>
      <c r="J25" s="51"/>
      <c r="K25" s="51"/>
      <c r="L25" s="51"/>
      <c r="M25" s="51"/>
      <c r="N25" s="51"/>
      <c r="O25" s="76"/>
      <c r="P25" s="51"/>
      <c r="Q25" s="51"/>
      <c r="R25" s="51"/>
      <c r="S25" s="51"/>
      <c r="T25" s="51"/>
      <c r="U25" s="51"/>
      <c r="V25" s="51"/>
    </row>
    <row r="26" spans="2:43" x14ac:dyDescent="0.35">
      <c r="O26" s="76"/>
    </row>
    <row r="28" spans="2:43" x14ac:dyDescent="0.35">
      <c r="W28" s="108"/>
      <c r="X28" s="108"/>
      <c r="Y28" s="108"/>
      <c r="Z28" s="108"/>
      <c r="AA28" s="108"/>
      <c r="AB28" s="108"/>
      <c r="AC28" s="108"/>
      <c r="AD28" s="108"/>
      <c r="AE28" s="108"/>
      <c r="AF28" s="108"/>
      <c r="AG28" s="108"/>
      <c r="AH28" s="108"/>
      <c r="AI28" s="108"/>
      <c r="AJ28" s="108"/>
      <c r="AK28" s="108"/>
      <c r="AL28" s="108"/>
      <c r="AM28" s="108"/>
      <c r="AN28" s="108"/>
      <c r="AO28" s="108"/>
      <c r="AP28" s="108"/>
      <c r="AQ28" s="108"/>
    </row>
    <row r="29" spans="2:43" x14ac:dyDescent="0.35">
      <c r="W29" s="108"/>
      <c r="X29" s="108"/>
      <c r="Y29" s="108"/>
      <c r="Z29" s="108"/>
      <c r="AA29" s="108"/>
      <c r="AB29" s="108"/>
      <c r="AC29" s="108"/>
      <c r="AD29" s="108"/>
      <c r="AE29" s="108"/>
      <c r="AF29" s="108"/>
      <c r="AG29" s="108"/>
      <c r="AH29" s="108"/>
      <c r="AI29" s="108"/>
      <c r="AJ29" s="108"/>
      <c r="AK29" s="108"/>
      <c r="AL29" s="108"/>
      <c r="AM29" s="108"/>
      <c r="AN29" s="108"/>
      <c r="AO29" s="108"/>
      <c r="AP29" s="108"/>
      <c r="AQ29" s="108"/>
    </row>
    <row r="30" spans="2:43" x14ac:dyDescent="0.35">
      <c r="W30" s="108"/>
      <c r="X30" s="108"/>
      <c r="Y30" s="108"/>
      <c r="Z30" s="108"/>
      <c r="AA30" s="108"/>
      <c r="AB30" s="108"/>
      <c r="AC30" s="108"/>
      <c r="AD30" s="108"/>
      <c r="AE30" s="108"/>
      <c r="AF30" s="108"/>
      <c r="AG30" s="108"/>
      <c r="AH30" s="108"/>
      <c r="AI30" s="108"/>
      <c r="AJ30" s="108"/>
      <c r="AK30" s="108"/>
      <c r="AL30" s="108"/>
      <c r="AM30" s="108"/>
      <c r="AN30" s="108"/>
      <c r="AO30" s="108"/>
      <c r="AP30" s="108"/>
      <c r="AQ30" s="108"/>
    </row>
    <row r="31" spans="2:43" x14ac:dyDescent="0.35">
      <c r="Z31" s="49"/>
      <c r="AA31" s="49"/>
      <c r="AB31" s="49"/>
      <c r="AC31" s="49"/>
      <c r="AD31" s="49"/>
      <c r="AE31" s="49"/>
      <c r="AF31" s="108"/>
      <c r="AG31" s="108"/>
      <c r="AH31" s="108"/>
      <c r="AI31" s="108"/>
      <c r="AJ31" s="108"/>
      <c r="AK31" s="108"/>
      <c r="AL31" s="108"/>
      <c r="AM31" s="108"/>
      <c r="AN31" s="108"/>
      <c r="AO31" s="108"/>
      <c r="AP31" s="108"/>
      <c r="AQ31" s="108"/>
    </row>
  </sheetData>
  <mergeCells count="6">
    <mergeCell ref="C5:N5"/>
    <mergeCell ref="O5:Z5"/>
    <mergeCell ref="AR5:AR7"/>
    <mergeCell ref="B5:B7"/>
    <mergeCell ref="AA5:AL5"/>
    <mergeCell ref="AM5:AQ5"/>
  </mergeCells>
  <phoneticPr fontId="5" type="noConversion"/>
  <pageMargins left="0.7" right="0.7" top="0.75" bottom="0.75" header="0.3" footer="0.3"/>
  <pageSetup orientation="portrait" r:id="rId1"/>
  <ignoredErrors>
    <ignoredError sqref="AA5 AM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17811-F134-4B0B-9D47-6297A24E1B53}">
  <dimension ref="B2:BE19"/>
  <sheetViews>
    <sheetView showGridLines="0" topLeftCell="W1" zoomScaleNormal="100" workbookViewId="0">
      <selection activeCell="AQ12" sqref="AQ12"/>
    </sheetView>
  </sheetViews>
  <sheetFormatPr defaultRowHeight="14.5" x14ac:dyDescent="0.35"/>
  <cols>
    <col min="1" max="1" width="4.6328125" customWidth="1"/>
    <col min="2" max="2" width="17.54296875" customWidth="1"/>
    <col min="3" max="33" width="6.453125" customWidth="1"/>
    <col min="34" max="34" width="6.08984375" customWidth="1"/>
    <col min="35" max="35" width="6.26953125" customWidth="1"/>
    <col min="36" max="36" width="5.90625" customWidth="1"/>
    <col min="37" max="38" width="5.36328125" customWidth="1"/>
    <col min="39" max="39" width="5.1796875" customWidth="1"/>
    <col min="40" max="43" width="5.90625" customWidth="1"/>
    <col min="44" max="44" width="11.6328125" customWidth="1"/>
  </cols>
  <sheetData>
    <row r="2" spans="2:57" x14ac:dyDescent="0.35">
      <c r="B2" s="6" t="s">
        <v>315</v>
      </c>
      <c r="C2" s="6"/>
      <c r="W2" s="109"/>
      <c r="AR2" s="109" t="s">
        <v>317</v>
      </c>
    </row>
    <row r="3" spans="2:57" x14ac:dyDescent="0.35">
      <c r="B3" s="46" t="s">
        <v>53</v>
      </c>
      <c r="C3" s="46"/>
      <c r="W3" s="110"/>
      <c r="AR3" s="110" t="s">
        <v>53</v>
      </c>
    </row>
    <row r="4" spans="2:57" x14ac:dyDescent="0.35">
      <c r="B4" s="5" t="s">
        <v>39</v>
      </c>
      <c r="C4" s="5"/>
      <c r="W4" s="62"/>
      <c r="AR4" s="62" t="s">
        <v>39</v>
      </c>
    </row>
    <row r="5" spans="2:57" ht="14.5" customHeight="1" x14ac:dyDescent="0.35">
      <c r="B5" s="146" t="s">
        <v>67</v>
      </c>
      <c r="C5" s="144">
        <v>2021</v>
      </c>
      <c r="D5" s="145"/>
      <c r="E5" s="145"/>
      <c r="F5" s="145"/>
      <c r="G5" s="145"/>
      <c r="H5" s="145"/>
      <c r="I5" s="145"/>
      <c r="J5" s="145"/>
      <c r="K5" s="145"/>
      <c r="L5" s="145"/>
      <c r="M5" s="145"/>
      <c r="N5" s="151"/>
      <c r="O5" s="144">
        <v>2022</v>
      </c>
      <c r="P5" s="145"/>
      <c r="Q5" s="145"/>
      <c r="R5" s="145"/>
      <c r="S5" s="145"/>
      <c r="T5" s="145"/>
      <c r="U5" s="145"/>
      <c r="V5" s="145"/>
      <c r="W5" s="145"/>
      <c r="X5" s="145"/>
      <c r="Y5" s="145"/>
      <c r="Z5" s="151"/>
      <c r="AA5" s="148" t="s">
        <v>140</v>
      </c>
      <c r="AB5" s="149"/>
      <c r="AC5" s="149"/>
      <c r="AD5" s="149"/>
      <c r="AE5" s="149"/>
      <c r="AF5" s="149"/>
      <c r="AG5" s="149"/>
      <c r="AH5" s="149"/>
      <c r="AI5" s="149"/>
      <c r="AJ5" s="149"/>
      <c r="AK5" s="149"/>
      <c r="AL5" s="150"/>
      <c r="AM5" s="148" t="s">
        <v>284</v>
      </c>
      <c r="AN5" s="149"/>
      <c r="AO5" s="149"/>
      <c r="AP5" s="149"/>
      <c r="AQ5" s="150"/>
      <c r="AR5" s="146" t="s">
        <v>67</v>
      </c>
      <c r="AS5" s="83"/>
      <c r="AT5" s="83"/>
      <c r="AU5" s="83"/>
      <c r="AV5" s="83"/>
      <c r="AW5" s="83"/>
      <c r="AX5" s="83"/>
      <c r="AY5" s="83"/>
      <c r="AZ5" s="83"/>
      <c r="BA5" s="83"/>
      <c r="BB5" s="83"/>
      <c r="BC5" s="83"/>
      <c r="BD5" s="83"/>
    </row>
    <row r="6" spans="2:57" x14ac:dyDescent="0.35">
      <c r="B6" s="146"/>
      <c r="C6" s="60" t="s">
        <v>56</v>
      </c>
      <c r="D6" s="60" t="s">
        <v>57</v>
      </c>
      <c r="E6" s="60" t="s">
        <v>58</v>
      </c>
      <c r="F6" s="60" t="s">
        <v>59</v>
      </c>
      <c r="G6" s="60" t="s">
        <v>40</v>
      </c>
      <c r="H6" s="60" t="s">
        <v>60</v>
      </c>
      <c r="I6" s="60" t="s">
        <v>61</v>
      </c>
      <c r="J6" s="60" t="s">
        <v>62</v>
      </c>
      <c r="K6" s="60" t="s">
        <v>63</v>
      </c>
      <c r="L6" s="60" t="s">
        <v>64</v>
      </c>
      <c r="M6" s="60" t="s">
        <v>65</v>
      </c>
      <c r="N6" s="60" t="s">
        <v>66</v>
      </c>
      <c r="O6" s="60" t="s">
        <v>56</v>
      </c>
      <c r="P6" s="60" t="s">
        <v>57</v>
      </c>
      <c r="Q6" s="60" t="s">
        <v>58</v>
      </c>
      <c r="R6" s="60" t="s">
        <v>59</v>
      </c>
      <c r="S6" s="60" t="s">
        <v>216</v>
      </c>
      <c r="T6" s="60" t="s">
        <v>60</v>
      </c>
      <c r="U6" s="60" t="s">
        <v>61</v>
      </c>
      <c r="V6" s="60" t="s">
        <v>62</v>
      </c>
      <c r="W6" s="60" t="s">
        <v>63</v>
      </c>
      <c r="X6" s="60" t="s">
        <v>64</v>
      </c>
      <c r="Y6" s="60" t="s">
        <v>65</v>
      </c>
      <c r="Z6" s="60" t="s">
        <v>66</v>
      </c>
      <c r="AA6" s="60" t="s">
        <v>56</v>
      </c>
      <c r="AB6" s="60" t="s">
        <v>57</v>
      </c>
      <c r="AC6" s="60" t="s">
        <v>58</v>
      </c>
      <c r="AD6" s="60" t="s">
        <v>59</v>
      </c>
      <c r="AE6" s="60" t="s">
        <v>216</v>
      </c>
      <c r="AF6" s="60" t="s">
        <v>60</v>
      </c>
      <c r="AG6" s="60" t="s">
        <v>61</v>
      </c>
      <c r="AH6" s="60" t="s">
        <v>62</v>
      </c>
      <c r="AI6" s="60" t="s">
        <v>231</v>
      </c>
      <c r="AJ6" s="60" t="s">
        <v>240</v>
      </c>
      <c r="AK6" s="60" t="s">
        <v>277</v>
      </c>
      <c r="AL6" s="60" t="s">
        <v>281</v>
      </c>
      <c r="AM6" s="60" t="s">
        <v>283</v>
      </c>
      <c r="AN6" s="60" t="s">
        <v>291</v>
      </c>
      <c r="AO6" s="60" t="s">
        <v>300</v>
      </c>
      <c r="AP6" s="60" t="s">
        <v>301</v>
      </c>
      <c r="AQ6" s="60" t="s">
        <v>40</v>
      </c>
      <c r="AR6" s="146"/>
      <c r="AS6" s="49"/>
      <c r="AT6" s="49"/>
      <c r="AU6" s="49"/>
      <c r="AW6" s="49"/>
      <c r="AX6" s="49"/>
      <c r="AY6" s="49"/>
      <c r="AZ6" s="49"/>
      <c r="BA6" s="49"/>
      <c r="BB6" s="49"/>
      <c r="BC6" s="49"/>
      <c r="BD6" s="49"/>
    </row>
    <row r="7" spans="2:57" ht="11.5" customHeight="1" x14ac:dyDescent="0.35">
      <c r="B7" s="147"/>
      <c r="C7" s="61" t="s">
        <v>41</v>
      </c>
      <c r="D7" s="61" t="s">
        <v>42</v>
      </c>
      <c r="E7" s="61" t="s">
        <v>43</v>
      </c>
      <c r="F7" s="61" t="s">
        <v>44</v>
      </c>
      <c r="G7" s="61" t="s">
        <v>45</v>
      </c>
      <c r="H7" s="61" t="s">
        <v>46</v>
      </c>
      <c r="I7" s="61" t="s">
        <v>47</v>
      </c>
      <c r="J7" s="61" t="s">
        <v>48</v>
      </c>
      <c r="K7" s="61" t="s">
        <v>49</v>
      </c>
      <c r="L7" s="61" t="s">
        <v>50</v>
      </c>
      <c r="M7" s="61" t="s">
        <v>136</v>
      </c>
      <c r="N7" s="61" t="s">
        <v>51</v>
      </c>
      <c r="O7" s="61" t="s">
        <v>41</v>
      </c>
      <c r="P7" s="61" t="s">
        <v>42</v>
      </c>
      <c r="Q7" s="61" t="s">
        <v>43</v>
      </c>
      <c r="R7" s="61" t="s">
        <v>44</v>
      </c>
      <c r="S7" s="61" t="s">
        <v>45</v>
      </c>
      <c r="T7" s="61" t="s">
        <v>46</v>
      </c>
      <c r="U7" s="61" t="s">
        <v>47</v>
      </c>
      <c r="V7" s="61" t="s">
        <v>48</v>
      </c>
      <c r="W7" s="61" t="s">
        <v>49</v>
      </c>
      <c r="X7" s="61" t="s">
        <v>50</v>
      </c>
      <c r="Y7" s="61" t="s">
        <v>136</v>
      </c>
      <c r="Z7" s="61" t="s">
        <v>51</v>
      </c>
      <c r="AA7" s="61" t="s">
        <v>41</v>
      </c>
      <c r="AB7" s="61" t="s">
        <v>42</v>
      </c>
      <c r="AC7" s="61" t="s">
        <v>43</v>
      </c>
      <c r="AD7" s="61" t="s">
        <v>44</v>
      </c>
      <c r="AE7" s="61" t="s">
        <v>45</v>
      </c>
      <c r="AF7" s="61" t="s">
        <v>46</v>
      </c>
      <c r="AG7" s="61" t="s">
        <v>47</v>
      </c>
      <c r="AH7" s="61" t="s">
        <v>48</v>
      </c>
      <c r="AI7" s="61" t="s">
        <v>49</v>
      </c>
      <c r="AJ7" s="61" t="s">
        <v>50</v>
      </c>
      <c r="AK7" s="61" t="s">
        <v>136</v>
      </c>
      <c r="AL7" s="61" t="s">
        <v>51</v>
      </c>
      <c r="AM7" s="61" t="s">
        <v>41</v>
      </c>
      <c r="AN7" s="61" t="s">
        <v>42</v>
      </c>
      <c r="AO7" s="61" t="s">
        <v>43</v>
      </c>
      <c r="AP7" s="61" t="s">
        <v>44</v>
      </c>
      <c r="AQ7" s="61" t="s">
        <v>45</v>
      </c>
      <c r="AR7" s="147"/>
      <c r="AS7" s="49"/>
      <c r="AT7" s="49"/>
      <c r="AU7" s="49"/>
      <c r="AV7" s="49"/>
      <c r="AW7" s="49"/>
      <c r="AX7" s="49"/>
      <c r="AY7" s="49"/>
      <c r="AZ7" s="49"/>
      <c r="BA7" s="49"/>
      <c r="BB7" s="49"/>
      <c r="BC7" s="49"/>
      <c r="BD7" s="49"/>
      <c r="BE7" s="5"/>
    </row>
    <row r="8" spans="2:57" x14ac:dyDescent="0.35">
      <c r="B8" s="63" t="s">
        <v>13</v>
      </c>
      <c r="C8" s="86">
        <v>-1.2700164433279753</v>
      </c>
      <c r="D8" s="86">
        <v>-1.2397934241966198</v>
      </c>
      <c r="E8" s="86">
        <v>-2.374359851975484</v>
      </c>
      <c r="F8" s="86">
        <v>-2.9555832789608019</v>
      </c>
      <c r="G8" s="86">
        <v>-1.9508958741813132</v>
      </c>
      <c r="H8" s="86">
        <v>-1.6671587077379257</v>
      </c>
      <c r="I8" s="86">
        <v>-1.2762244760979087</v>
      </c>
      <c r="J8" s="86">
        <v>-2.0187062732887284</v>
      </c>
      <c r="K8" s="86">
        <v>-1.7048643221913267</v>
      </c>
      <c r="L8" s="86">
        <v>-0.75437315839880625</v>
      </c>
      <c r="M8" s="86">
        <v>-1.6219405457979406</v>
      </c>
      <c r="N8" s="86">
        <v>-2.7172139551252599</v>
      </c>
      <c r="O8" s="86">
        <v>-6.4890549557518256</v>
      </c>
      <c r="P8" s="86">
        <v>-5.6929414787270645</v>
      </c>
      <c r="Q8" s="86">
        <v>-5.2892937112474385</v>
      </c>
      <c r="R8" s="86">
        <v>-5.7645660655694826</v>
      </c>
      <c r="S8" s="86">
        <v>-6.0230608443549869</v>
      </c>
      <c r="T8" s="86">
        <v>-5.5388256433170824</v>
      </c>
      <c r="U8" s="86">
        <v>-5.0270557645970371</v>
      </c>
      <c r="V8" s="86">
        <v>-4.7337795823619047</v>
      </c>
      <c r="W8" s="86">
        <v>-5.2634717768522421</v>
      </c>
      <c r="X8" s="86">
        <v>-5.417010700683619</v>
      </c>
      <c r="Y8" s="86">
        <v>-5.7533668168490806</v>
      </c>
      <c r="Z8" s="86">
        <v>-4.9974726907371974</v>
      </c>
      <c r="AA8" s="86">
        <v>0.98016299878092639</v>
      </c>
      <c r="AB8" s="86">
        <v>0.23433481586501159</v>
      </c>
      <c r="AC8" s="86">
        <v>5.8676520643700769E-2</v>
      </c>
      <c r="AD8" s="86">
        <v>-2.7246926975465158E-2</v>
      </c>
      <c r="AE8" s="86">
        <v>0.63020346362381474</v>
      </c>
      <c r="AF8" s="86">
        <v>0.21948297416049911</v>
      </c>
      <c r="AG8" s="86">
        <v>-0.82462609904716544</v>
      </c>
      <c r="AH8" s="86">
        <v>-0.9032253868317639</v>
      </c>
      <c r="AI8" s="86">
        <v>0.39230236749084213</v>
      </c>
      <c r="AJ8" s="86">
        <v>-0.8332766567751122</v>
      </c>
      <c r="AK8" s="86">
        <v>0.67627160546715004</v>
      </c>
      <c r="AL8" s="86">
        <f>'Table 1'!AL8/'Table 1'!Z8*100-100</f>
        <v>1.4555037621784379</v>
      </c>
      <c r="AM8" s="86">
        <f>'Table 1'!AM8/'Table 1'!AA8*100-100</f>
        <v>1.7904002711902649</v>
      </c>
      <c r="AN8" s="86">
        <f>'Table 1'!AN8/'Table 1'!AB8*100-100</f>
        <v>2.451365708553908</v>
      </c>
      <c r="AO8" s="86">
        <v>3.2061144279771128</v>
      </c>
      <c r="AP8" s="86">
        <v>2.4735723779793375</v>
      </c>
      <c r="AQ8" s="86">
        <v>2.1913252506832208</v>
      </c>
      <c r="AR8" s="66" t="s">
        <v>22</v>
      </c>
    </row>
    <row r="9" spans="2:57" x14ac:dyDescent="0.35">
      <c r="B9" s="64" t="s">
        <v>15</v>
      </c>
      <c r="C9" s="87">
        <v>-2.9900873465560522</v>
      </c>
      <c r="D9" s="87">
        <v>-2.378400338846177</v>
      </c>
      <c r="E9" s="87">
        <v>-2.7891744670603913</v>
      </c>
      <c r="F9" s="87">
        <v>-3.0440292364082921</v>
      </c>
      <c r="G9" s="87">
        <v>-2.2867146421433802</v>
      </c>
      <c r="H9" s="87">
        <v>-1.6954971854770093</v>
      </c>
      <c r="I9" s="87">
        <v>-0.93689962967468432</v>
      </c>
      <c r="J9" s="87">
        <v>-2.0367513539702884</v>
      </c>
      <c r="K9" s="87">
        <v>-2.3383392589753385</v>
      </c>
      <c r="L9" s="87">
        <v>-0.66359489484700873</v>
      </c>
      <c r="M9" s="87">
        <v>-2.0778247733286008</v>
      </c>
      <c r="N9" s="87">
        <v>-0.28484219938995636</v>
      </c>
      <c r="O9" s="87">
        <v>-3.8938612605861778</v>
      </c>
      <c r="P9" s="87">
        <v>-3.9157031639510649</v>
      </c>
      <c r="Q9" s="87">
        <v>-3.9076046170470278</v>
      </c>
      <c r="R9" s="87">
        <v>-5.0094518667204539</v>
      </c>
      <c r="S9" s="87">
        <v>-6.1812742158357281</v>
      </c>
      <c r="T9" s="87">
        <v>-4.3973397889311485</v>
      </c>
      <c r="U9" s="87">
        <v>-4.8650730736456325</v>
      </c>
      <c r="V9" s="87">
        <v>-2.8970716984268279</v>
      </c>
      <c r="W9" s="87">
        <v>-4.7410536964032417</v>
      </c>
      <c r="X9" s="87">
        <v>-5.4391475256700801</v>
      </c>
      <c r="Y9" s="87">
        <v>-6.031990025037544</v>
      </c>
      <c r="Z9" s="87">
        <v>-5.4763941865361829</v>
      </c>
      <c r="AA9" s="87">
        <v>1.6060282979485123</v>
      </c>
      <c r="AB9" s="87">
        <v>0.11957560777999277</v>
      </c>
      <c r="AC9" s="87">
        <v>1.0062133387530565</v>
      </c>
      <c r="AD9" s="87">
        <v>2.5665759908251857</v>
      </c>
      <c r="AE9" s="87">
        <v>-0.89579721967687931</v>
      </c>
      <c r="AF9" s="87">
        <v>-0.98600512752697966</v>
      </c>
      <c r="AG9" s="87">
        <v>-1.4426025570230365</v>
      </c>
      <c r="AH9" s="87">
        <v>-1.8480948162880253</v>
      </c>
      <c r="AI9" s="87">
        <v>-0.3379239377375427</v>
      </c>
      <c r="AJ9" s="87">
        <v>-1.0175634143889596</v>
      </c>
      <c r="AK9" s="87">
        <v>1.1286605636611853</v>
      </c>
      <c r="AL9" s="87">
        <f>'Table 1'!AL9/'Table 1'!Z9*100-100</f>
        <v>0.66249682752416561</v>
      </c>
      <c r="AM9" s="87">
        <f>'Table 1'!AM9/'Table 1'!AA9*100-100</f>
        <v>-0.36995901554891475</v>
      </c>
      <c r="AN9" s="87">
        <f>'Table 1'!AN9/'Table 1'!AB9*100-100</f>
        <v>0.32652747646291402</v>
      </c>
      <c r="AO9" s="87">
        <v>-0.14574068723105427</v>
      </c>
      <c r="AP9" s="87">
        <v>-1.7516862076977588</v>
      </c>
      <c r="AQ9" s="87">
        <v>2.5759848457652907</v>
      </c>
      <c r="AR9" s="65" t="s">
        <v>24</v>
      </c>
    </row>
    <row r="10" spans="2:57" x14ac:dyDescent="0.35">
      <c r="B10" s="63" t="s">
        <v>14</v>
      </c>
      <c r="C10" s="86">
        <v>-0.43893400418546946</v>
      </c>
      <c r="D10" s="86">
        <v>-1.3858109281086683</v>
      </c>
      <c r="E10" s="86">
        <v>-2.4547333805221001</v>
      </c>
      <c r="F10" s="86">
        <v>-2.6236376769904126</v>
      </c>
      <c r="G10" s="86">
        <v>0.42713534990438973</v>
      </c>
      <c r="H10" s="86">
        <v>1.8795109901719371</v>
      </c>
      <c r="I10" s="86">
        <v>-0.65501786342778701</v>
      </c>
      <c r="J10" s="86">
        <v>-0.26397696041556173</v>
      </c>
      <c r="K10" s="86">
        <v>-0.55555555873426954</v>
      </c>
      <c r="L10" s="86">
        <v>-0.80579977501069777</v>
      </c>
      <c r="M10" s="86">
        <v>-2.346566322779708</v>
      </c>
      <c r="N10" s="86">
        <v>-5.9691054013029543E-2</v>
      </c>
      <c r="O10" s="86">
        <v>0.61421491555553587</v>
      </c>
      <c r="P10" s="86">
        <v>-3.590399265964038</v>
      </c>
      <c r="Q10" s="86">
        <v>-3.3298328782520343</v>
      </c>
      <c r="R10" s="86">
        <v>-0.62733901971526507</v>
      </c>
      <c r="S10" s="86">
        <v>-0.89936277621333716</v>
      </c>
      <c r="T10" s="86">
        <v>-2.204465590160396</v>
      </c>
      <c r="U10" s="86">
        <v>-4.5706545481688607</v>
      </c>
      <c r="V10" s="86">
        <v>-0.56656734782275464</v>
      </c>
      <c r="W10" s="86">
        <v>-1.2043567118665095</v>
      </c>
      <c r="X10" s="86">
        <v>-0.35330481176708872</v>
      </c>
      <c r="Y10" s="86">
        <v>-0.8190424061156989</v>
      </c>
      <c r="Z10" s="86">
        <v>-5.5429068925223532</v>
      </c>
      <c r="AA10" s="86">
        <v>-3.2426123070641353</v>
      </c>
      <c r="AB10" s="86">
        <v>0.70538166958415616</v>
      </c>
      <c r="AC10" s="86">
        <v>0.98926445563130017</v>
      </c>
      <c r="AD10" s="86">
        <v>-1.3617288744448359</v>
      </c>
      <c r="AE10" s="86">
        <v>-2.8779785774598565</v>
      </c>
      <c r="AF10" s="86">
        <v>-1.1231315707773319</v>
      </c>
      <c r="AG10" s="86">
        <v>0.10218010014251888</v>
      </c>
      <c r="AH10" s="86">
        <v>-1.7265310868642274</v>
      </c>
      <c r="AI10" s="86">
        <v>0.96097038504852605</v>
      </c>
      <c r="AJ10" s="86">
        <v>0.5472324420602348</v>
      </c>
      <c r="AK10" s="86">
        <v>-1.5409069711673595</v>
      </c>
      <c r="AL10" s="86">
        <f>'Table 1'!AL10/'Table 1'!Z10*100-100</f>
        <v>2.52389167834761</v>
      </c>
      <c r="AM10" s="86">
        <f>'Table 1'!AM10/'Table 1'!AA10*100-100</f>
        <v>5.0780450903248067</v>
      </c>
      <c r="AN10" s="86">
        <f>'Table 1'!AN10/'Table 1'!AB10*100-100</f>
        <v>-3.7029159508262808</v>
      </c>
      <c r="AO10" s="86">
        <v>-2.2606590516470959</v>
      </c>
      <c r="AP10" s="86">
        <v>-1.8642727482883288</v>
      </c>
      <c r="AQ10" s="86">
        <v>-1.5531477640986395</v>
      </c>
      <c r="AR10" s="66" t="s">
        <v>23</v>
      </c>
    </row>
    <row r="11" spans="2:57" x14ac:dyDescent="0.35">
      <c r="B11" s="92" t="s">
        <v>54</v>
      </c>
      <c r="C11" s="93">
        <v>-1.5252528954650586</v>
      </c>
      <c r="D11" s="93">
        <v>-1.4330029927429138</v>
      </c>
      <c r="E11" s="93">
        <v>-2.4570373471637623</v>
      </c>
      <c r="F11" s="93">
        <v>-2.9727046056587199</v>
      </c>
      <c r="G11" s="93">
        <v>-1.9652990097303586</v>
      </c>
      <c r="H11" s="93">
        <v>-1.6163122364857401</v>
      </c>
      <c r="I11" s="93">
        <v>-1.2009640219150128</v>
      </c>
      <c r="J11" s="93">
        <v>-1.9780359357858401</v>
      </c>
      <c r="K11" s="93">
        <v>-1.7741019839276362</v>
      </c>
      <c r="L11" s="93">
        <v>-0.72243590895827481</v>
      </c>
      <c r="M11" s="93">
        <v>-1.6657450509863736</v>
      </c>
      <c r="N11" s="93">
        <v>-2.3087839913770125</v>
      </c>
      <c r="O11" s="93">
        <v>-5.9727969907296057</v>
      </c>
      <c r="P11" s="93">
        <v>-5.3811641676964683</v>
      </c>
      <c r="Q11" s="93">
        <v>-5.0788537582323556</v>
      </c>
      <c r="R11" s="93">
        <v>-5.6316274980383554</v>
      </c>
      <c r="S11" s="93">
        <v>-6.0274254113618753</v>
      </c>
      <c r="T11" s="93">
        <v>-5.3807845683525386</v>
      </c>
      <c r="U11" s="93">
        <v>-4.9949976455765466</v>
      </c>
      <c r="V11" s="93">
        <v>-4.2907818885457942</v>
      </c>
      <c r="W11" s="93">
        <v>-5.1612041841024023</v>
      </c>
      <c r="X11" s="93">
        <v>-5.385552891970633</v>
      </c>
      <c r="Y11" s="93">
        <v>-5.743184744177313</v>
      </c>
      <c r="Z11" s="93">
        <v>-5.1116727161213333</v>
      </c>
      <c r="AA11" s="93">
        <v>0.70630461059242577</v>
      </c>
      <c r="AB11" s="93">
        <v>0.26864086309548441</v>
      </c>
      <c r="AC11" s="93">
        <v>9.4560058197743047E-2</v>
      </c>
      <c r="AD11" s="93">
        <v>9.6663359044285357E-2</v>
      </c>
      <c r="AE11" s="93">
        <v>0.87046343940177451</v>
      </c>
      <c r="AF11" s="93">
        <v>0.12422231734967681</v>
      </c>
      <c r="AG11" s="93">
        <v>-0.84198751921147164</v>
      </c>
      <c r="AH11" s="93">
        <v>-1.2454532421962057</v>
      </c>
      <c r="AI11" s="93">
        <v>0.28976371709710236</v>
      </c>
      <c r="AJ11" s="93">
        <v>-0.78592201541565032</v>
      </c>
      <c r="AK11" s="93">
        <v>0.77791081472543055</v>
      </c>
      <c r="AL11" s="93">
        <f>'Table 1'!AL11/'Table 1'!Z11*100-100</f>
        <v>1.410360898485834</v>
      </c>
      <c r="AM11" s="93">
        <f>'Table 1'!AM11/'Table 1'!AA11*100-100</f>
        <v>1.7401397139153829</v>
      </c>
      <c r="AN11" s="93">
        <f>'Table 1'!AN11/'Table 1'!AB11*100-100</f>
        <v>2.097864718399407</v>
      </c>
      <c r="AO11" s="93">
        <v>2.8728309820789093</v>
      </c>
      <c r="AP11" s="93">
        <v>2.1566539423263293</v>
      </c>
      <c r="AQ11" s="93">
        <v>1.8209655656489758</v>
      </c>
      <c r="AR11" s="94" t="s">
        <v>55</v>
      </c>
    </row>
    <row r="12" spans="2:57" x14ac:dyDescent="0.35">
      <c r="B12" s="9" t="s">
        <v>11</v>
      </c>
      <c r="C12" s="9"/>
      <c r="D12" s="83"/>
      <c r="E12" s="83"/>
      <c r="F12" s="83"/>
      <c r="G12" s="83"/>
      <c r="H12" s="83"/>
      <c r="I12" s="83"/>
      <c r="J12" s="83"/>
      <c r="K12" s="83"/>
      <c r="L12" s="83"/>
      <c r="M12" s="83"/>
      <c r="N12" s="83"/>
      <c r="O12" s="83"/>
      <c r="P12" s="83"/>
      <c r="Q12" s="83"/>
      <c r="R12" s="83"/>
      <c r="S12" s="83"/>
      <c r="T12" s="83"/>
      <c r="U12" s="83"/>
      <c r="V12" s="83"/>
      <c r="AR12" s="5" t="s">
        <v>25</v>
      </c>
    </row>
    <row r="13" spans="2:57" x14ac:dyDescent="0.35">
      <c r="B13" s="31" t="s">
        <v>138</v>
      </c>
      <c r="C13" s="31"/>
      <c r="O13" s="49"/>
      <c r="P13" s="49"/>
      <c r="Q13" s="49"/>
      <c r="R13" s="49"/>
      <c r="S13" s="49"/>
      <c r="T13" s="49"/>
      <c r="U13" s="49"/>
      <c r="V13" s="49"/>
      <c r="AR13" s="5" t="s">
        <v>137</v>
      </c>
    </row>
    <row r="14" spans="2:57" x14ac:dyDescent="0.35">
      <c r="B14" s="31" t="s">
        <v>298</v>
      </c>
      <c r="C14" s="5"/>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139" t="s">
        <v>299</v>
      </c>
    </row>
    <row r="15" spans="2:57" x14ac:dyDescent="0.35">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row>
    <row r="16" spans="2:57" x14ac:dyDescent="0.35">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row>
    <row r="17" spans="15:43" x14ac:dyDescent="0.35">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row>
    <row r="18" spans="15:43" x14ac:dyDescent="0.35">
      <c r="AI18" s="49"/>
      <c r="AJ18" s="49"/>
      <c r="AK18" s="49"/>
      <c r="AL18" s="49"/>
      <c r="AM18" s="49"/>
      <c r="AN18" s="49"/>
      <c r="AO18" s="49"/>
      <c r="AP18" s="49"/>
      <c r="AQ18" s="49"/>
    </row>
    <row r="19" spans="15:43" x14ac:dyDescent="0.35">
      <c r="AM19" s="49"/>
      <c r="AN19" s="49"/>
      <c r="AO19" s="49"/>
      <c r="AP19" s="49"/>
      <c r="AQ19" s="49"/>
    </row>
  </sheetData>
  <mergeCells count="6">
    <mergeCell ref="B5:B7"/>
    <mergeCell ref="C5:N5"/>
    <mergeCell ref="O5:Z5"/>
    <mergeCell ref="AR5:AR7"/>
    <mergeCell ref="AA5:AL5"/>
    <mergeCell ref="AM5:AQ5"/>
  </mergeCells>
  <phoneticPr fontId="5" type="noConversion"/>
  <pageMargins left="0.7" right="0.7" top="0.75" bottom="0.75" header="0.3" footer="0.3"/>
  <ignoredErrors>
    <ignoredError sqref="AM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055E4-5DBB-488E-94A2-2822855D7B37}">
  <dimension ref="B2:AR19"/>
  <sheetViews>
    <sheetView showGridLines="0" topLeftCell="R1" zoomScaleNormal="100" workbookViewId="0">
      <selection activeCell="AP17" sqref="AP17"/>
    </sheetView>
  </sheetViews>
  <sheetFormatPr defaultRowHeight="14.5" x14ac:dyDescent="0.35"/>
  <cols>
    <col min="1" max="1" width="4.26953125" customWidth="1"/>
    <col min="2" max="2" width="14.6328125" customWidth="1"/>
    <col min="3" max="34" width="6.453125" customWidth="1"/>
    <col min="35" max="35" width="4" customWidth="1"/>
    <col min="36" max="37" width="5.54296875" customWidth="1"/>
    <col min="38" max="38" width="4.36328125" customWidth="1"/>
    <col min="39" max="39" width="5.08984375" customWidth="1"/>
    <col min="40" max="42" width="6.453125" customWidth="1"/>
    <col min="43" max="43" width="3.6328125" bestFit="1" customWidth="1"/>
  </cols>
  <sheetData>
    <row r="2" spans="2:44" ht="14.5" customHeight="1" x14ac:dyDescent="0.35">
      <c r="B2" s="6" t="s">
        <v>316</v>
      </c>
      <c r="AR2" s="109" t="s">
        <v>318</v>
      </c>
    </row>
    <row r="3" spans="2:44" ht="14.5" customHeight="1" x14ac:dyDescent="0.35">
      <c r="B3" s="46" t="s">
        <v>53</v>
      </c>
      <c r="AR3" s="110" t="s">
        <v>53</v>
      </c>
    </row>
    <row r="4" spans="2:44" ht="14.5" customHeight="1" x14ac:dyDescent="0.35">
      <c r="B4" s="5" t="s">
        <v>39</v>
      </c>
      <c r="AR4" s="62" t="s">
        <v>39</v>
      </c>
    </row>
    <row r="5" spans="2:44" ht="10" customHeight="1" x14ac:dyDescent="0.35">
      <c r="B5" s="146" t="s">
        <v>67</v>
      </c>
      <c r="C5" s="144">
        <v>2021</v>
      </c>
      <c r="D5" s="145"/>
      <c r="E5" s="145"/>
      <c r="F5" s="145"/>
      <c r="G5" s="145"/>
      <c r="H5" s="145"/>
      <c r="I5" s="145"/>
      <c r="J5" s="145"/>
      <c r="K5" s="145"/>
      <c r="L5" s="145"/>
      <c r="M5" s="145"/>
      <c r="N5" s="145"/>
      <c r="O5" s="144">
        <v>2022</v>
      </c>
      <c r="P5" s="145"/>
      <c r="Q5" s="145"/>
      <c r="R5" s="145"/>
      <c r="S5" s="145"/>
      <c r="T5" s="145"/>
      <c r="U5" s="145"/>
      <c r="V5" s="145"/>
      <c r="W5" s="145"/>
      <c r="X5" s="145"/>
      <c r="Y5" s="145"/>
      <c r="Z5" s="145"/>
      <c r="AA5" s="148" t="s">
        <v>140</v>
      </c>
      <c r="AB5" s="149"/>
      <c r="AC5" s="149"/>
      <c r="AD5" s="149"/>
      <c r="AE5" s="149"/>
      <c r="AF5" s="149"/>
      <c r="AG5" s="149"/>
      <c r="AH5" s="149"/>
      <c r="AI5" s="149"/>
      <c r="AJ5" s="149"/>
      <c r="AK5" s="149"/>
      <c r="AL5" s="150"/>
      <c r="AM5" s="148" t="s">
        <v>284</v>
      </c>
      <c r="AN5" s="149"/>
      <c r="AO5" s="149"/>
      <c r="AP5" s="149"/>
      <c r="AQ5" s="150"/>
      <c r="AR5" s="146" t="s">
        <v>67</v>
      </c>
    </row>
    <row r="6" spans="2:44" ht="10" customHeight="1" x14ac:dyDescent="0.35">
      <c r="B6" s="146"/>
      <c r="C6" s="60" t="s">
        <v>56</v>
      </c>
      <c r="D6" s="60" t="s">
        <v>57</v>
      </c>
      <c r="E6" s="60" t="s">
        <v>58</v>
      </c>
      <c r="F6" s="60" t="s">
        <v>59</v>
      </c>
      <c r="G6" s="60" t="s">
        <v>40</v>
      </c>
      <c r="H6" s="60" t="s">
        <v>60</v>
      </c>
      <c r="I6" s="60" t="s">
        <v>61</v>
      </c>
      <c r="J6" s="60" t="s">
        <v>62</v>
      </c>
      <c r="K6" s="60" t="s">
        <v>63</v>
      </c>
      <c r="L6" s="60" t="s">
        <v>64</v>
      </c>
      <c r="M6" s="60" t="s">
        <v>65</v>
      </c>
      <c r="N6" s="60" t="s">
        <v>66</v>
      </c>
      <c r="O6" s="60" t="s">
        <v>56</v>
      </c>
      <c r="P6" s="60" t="s">
        <v>57</v>
      </c>
      <c r="Q6" s="60" t="s">
        <v>58</v>
      </c>
      <c r="R6" s="60" t="s">
        <v>59</v>
      </c>
      <c r="S6" s="60" t="s">
        <v>216</v>
      </c>
      <c r="T6" s="60" t="s">
        <v>60</v>
      </c>
      <c r="U6" s="60" t="s">
        <v>61</v>
      </c>
      <c r="V6" s="60" t="s">
        <v>62</v>
      </c>
      <c r="W6" s="60" t="s">
        <v>63</v>
      </c>
      <c r="X6" s="60" t="s">
        <v>64</v>
      </c>
      <c r="Y6" s="60" t="s">
        <v>65</v>
      </c>
      <c r="Z6" s="60" t="s">
        <v>66</v>
      </c>
      <c r="AA6" s="60" t="s">
        <v>56</v>
      </c>
      <c r="AB6" s="60" t="s">
        <v>57</v>
      </c>
      <c r="AC6" s="60" t="s">
        <v>58</v>
      </c>
      <c r="AD6" s="60" t="s">
        <v>59</v>
      </c>
      <c r="AE6" s="60" t="s">
        <v>216</v>
      </c>
      <c r="AF6" s="60" t="s">
        <v>60</v>
      </c>
      <c r="AG6" s="60" t="s">
        <v>61</v>
      </c>
      <c r="AH6" s="60" t="s">
        <v>62</v>
      </c>
      <c r="AI6" s="60" t="s">
        <v>231</v>
      </c>
      <c r="AJ6" s="60" t="s">
        <v>240</v>
      </c>
      <c r="AK6" s="60" t="s">
        <v>277</v>
      </c>
      <c r="AL6" s="60" t="s">
        <v>281</v>
      </c>
      <c r="AM6" s="60" t="s">
        <v>283</v>
      </c>
      <c r="AN6" s="60" t="s">
        <v>291</v>
      </c>
      <c r="AO6" s="60" t="s">
        <v>300</v>
      </c>
      <c r="AP6" s="60" t="s">
        <v>301</v>
      </c>
      <c r="AQ6" s="60" t="s">
        <v>40</v>
      </c>
      <c r="AR6" s="146"/>
    </row>
    <row r="7" spans="2:44" ht="13" customHeight="1" x14ac:dyDescent="0.35">
      <c r="B7" s="147"/>
      <c r="C7" s="61" t="s">
        <v>41</v>
      </c>
      <c r="D7" s="61" t="s">
        <v>42</v>
      </c>
      <c r="E7" s="61" t="s">
        <v>43</v>
      </c>
      <c r="F7" s="61" t="s">
        <v>44</v>
      </c>
      <c r="G7" s="61" t="s">
        <v>45</v>
      </c>
      <c r="H7" s="61" t="s">
        <v>46</v>
      </c>
      <c r="I7" s="61" t="s">
        <v>47</v>
      </c>
      <c r="J7" s="61" t="s">
        <v>48</v>
      </c>
      <c r="K7" s="61" t="s">
        <v>49</v>
      </c>
      <c r="L7" s="61" t="s">
        <v>50</v>
      </c>
      <c r="M7" s="61" t="s">
        <v>136</v>
      </c>
      <c r="N7" s="61" t="s">
        <v>51</v>
      </c>
      <c r="O7" s="61" t="s">
        <v>41</v>
      </c>
      <c r="P7" s="61" t="s">
        <v>42</v>
      </c>
      <c r="Q7" s="61" t="s">
        <v>43</v>
      </c>
      <c r="R7" s="61" t="s">
        <v>44</v>
      </c>
      <c r="S7" s="61" t="s">
        <v>45</v>
      </c>
      <c r="T7" s="61" t="s">
        <v>46</v>
      </c>
      <c r="U7" s="61" t="s">
        <v>47</v>
      </c>
      <c r="V7" s="61" t="s">
        <v>48</v>
      </c>
      <c r="W7" s="61" t="s">
        <v>49</v>
      </c>
      <c r="X7" s="61" t="s">
        <v>50</v>
      </c>
      <c r="Y7" s="61" t="s">
        <v>136</v>
      </c>
      <c r="Z7" s="61" t="s">
        <v>51</v>
      </c>
      <c r="AA7" s="61" t="s">
        <v>41</v>
      </c>
      <c r="AB7" s="61" t="s">
        <v>42</v>
      </c>
      <c r="AC7" s="61" t="s">
        <v>43</v>
      </c>
      <c r="AD7" s="61" t="s">
        <v>44</v>
      </c>
      <c r="AE7" s="61" t="s">
        <v>45</v>
      </c>
      <c r="AF7" s="61" t="s">
        <v>46</v>
      </c>
      <c r="AG7" s="61" t="s">
        <v>47</v>
      </c>
      <c r="AH7" s="61" t="s">
        <v>48</v>
      </c>
      <c r="AI7" s="61" t="s">
        <v>49</v>
      </c>
      <c r="AJ7" s="61" t="s">
        <v>50</v>
      </c>
      <c r="AK7" s="61" t="s">
        <v>136</v>
      </c>
      <c r="AL7" s="61" t="s">
        <v>51</v>
      </c>
      <c r="AM7" s="61" t="s">
        <v>41</v>
      </c>
      <c r="AN7" s="61" t="s">
        <v>42</v>
      </c>
      <c r="AO7" s="61" t="s">
        <v>43</v>
      </c>
      <c r="AP7" s="61" t="s">
        <v>44</v>
      </c>
      <c r="AQ7" s="61" t="s">
        <v>45</v>
      </c>
      <c r="AR7" s="147"/>
    </row>
    <row r="8" spans="2:44" ht="16" customHeight="1" x14ac:dyDescent="0.35">
      <c r="B8" s="63" t="s">
        <v>13</v>
      </c>
      <c r="C8" s="86">
        <v>-2.9201613328522456</v>
      </c>
      <c r="D8" s="86">
        <f>'Table 1'!D8/'Table 1'!C8*100-100</f>
        <v>0.43117405875455006</v>
      </c>
      <c r="E8" s="86">
        <f>'Table 1'!E8/'Table 1'!D8*100-100</f>
        <v>-0.47584552869641072</v>
      </c>
      <c r="F8" s="86">
        <f>'Table 1'!F8/'Table 1'!E8*100-100</f>
        <v>0.88471842888988306</v>
      </c>
      <c r="G8" s="86">
        <f>'Table 1'!G8/'Table 1'!F8*100-100</f>
        <v>0.21810847042172554</v>
      </c>
      <c r="H8" s="86">
        <f>'Table 1'!H8/'Table 1'!G8*100-100</f>
        <v>-0.41191687907110008</v>
      </c>
      <c r="I8" s="86">
        <f>'Table 1'!I8/'Table 1'!H8*100-100</f>
        <v>0.48290429176253724</v>
      </c>
      <c r="J8" s="86">
        <f>'Table 1'!J8/'Table 1'!I8*100-100</f>
        <v>-0.21949605621857415</v>
      </c>
      <c r="K8" s="86">
        <f>'Table 1'!K8/'Table 1'!J8*100-100</f>
        <v>0.19376006234929832</v>
      </c>
      <c r="L8" s="86">
        <f>'Table 1'!L8/'Table 1'!K8*100-100</f>
        <v>0.30028839791080486</v>
      </c>
      <c r="M8" s="86">
        <f>'Table 1'!M8/'Table 1'!L8*100-100</f>
        <v>0.13463798190340981</v>
      </c>
      <c r="N8" s="86">
        <f>'Table 1'!N8/'Table 1'!M8*100-100</f>
        <v>-1.311648278798657</v>
      </c>
      <c r="O8" s="86">
        <f>'Table 1'!O8/'Table 1'!N8*100-100</f>
        <v>-6.6841336727279952</v>
      </c>
      <c r="P8" s="86">
        <f>'Table 1'!P8/'Table 1'!O8*100-100</f>
        <v>1.2862035009632677</v>
      </c>
      <c r="Q8" s="86">
        <f>'Table 1'!Q8/'Table 1'!P8*100-100</f>
        <v>-4.9867840572701994E-2</v>
      </c>
      <c r="R8" s="86">
        <f>'Table 1'!R8/'Table 1'!Q8*100-100</f>
        <v>0.37846396704865981</v>
      </c>
      <c r="S8" s="86">
        <v>-5.6797227973945041E-2</v>
      </c>
      <c r="T8" s="86">
        <v>0.10123087700949895</v>
      </c>
      <c r="U8" s="86">
        <v>1.0272985796067218</v>
      </c>
      <c r="V8" s="86">
        <v>8.8625856750638832E-2</v>
      </c>
      <c r="W8" s="86">
        <v>-0.36332987371621073</v>
      </c>
      <c r="X8" s="86">
        <v>0.13773232129041446</v>
      </c>
      <c r="Y8" s="86">
        <v>-0.22146091256736611</v>
      </c>
      <c r="Z8" s="86">
        <v>-0.52012986734779076</v>
      </c>
      <c r="AA8" s="86">
        <v>-0.8126240534063669</v>
      </c>
      <c r="AB8" s="86">
        <v>0.53811493714815128</v>
      </c>
      <c r="AC8" s="86">
        <v>-0.22502807737700437</v>
      </c>
      <c r="AD8" s="86">
        <v>0.29226590816281828</v>
      </c>
      <c r="AE8" s="86">
        <v>0.60045883110662146</v>
      </c>
      <c r="AF8" s="86">
        <v>-0.30733061970403242</v>
      </c>
      <c r="AG8" s="86">
        <v>-2.5226497935577186E-2</v>
      </c>
      <c r="AH8" s="86">
        <v>9.302790970863839E-3</v>
      </c>
      <c r="AI8" s="86">
        <v>0.93925612871190367</v>
      </c>
      <c r="AJ8" s="86">
        <v>-1.0847389377238699</v>
      </c>
      <c r="AK8" s="86">
        <v>1.2974006088241765</v>
      </c>
      <c r="AL8" s="86">
        <f>'Table 1'!AL8/'Table 1'!AK8*100-100</f>
        <v>0.24984216793582448</v>
      </c>
      <c r="AM8" s="86">
        <f>'Table 1'!AM8/'Table 1'!AL8*100-100</f>
        <v>-0.48521445303197197</v>
      </c>
      <c r="AN8" s="86">
        <f>'Table 1'!AN8/'Table 1'!AM8*100-100</f>
        <v>1.1909487892020536</v>
      </c>
      <c r="AO8" s="86">
        <v>0.51000392310707809</v>
      </c>
      <c r="AP8" s="86">
        <v>-0.41959406713503711</v>
      </c>
      <c r="AQ8" s="86">
        <v>0.32337089661930918</v>
      </c>
      <c r="AR8" s="66" t="s">
        <v>22</v>
      </c>
    </row>
    <row r="9" spans="2:44" ht="14" customHeight="1" x14ac:dyDescent="0.35">
      <c r="B9" s="64" t="s">
        <v>15</v>
      </c>
      <c r="C9" s="87">
        <v>-2.549808445217721</v>
      </c>
      <c r="D9" s="87">
        <f>'Table 1'!D9/'Table 1'!C9*100-100</f>
        <v>0.52204803248949361</v>
      </c>
      <c r="E9" s="87">
        <f>'Table 1'!E9/'Table 1'!D9*100-100</f>
        <v>2.0070797057371692E-2</v>
      </c>
      <c r="F9" s="87">
        <f>'Table 1'!F9/'Table 1'!E9*100-100</f>
        <v>0.78640483436338116</v>
      </c>
      <c r="G9" s="87">
        <f>'Table 1'!G9/'Table 1'!F9*100-100</f>
        <v>0.34536401259251193</v>
      </c>
      <c r="H9" s="87">
        <f>'Table 1'!H9/'Table 1'!G9*100-100</f>
        <v>-0.59855946433840757</v>
      </c>
      <c r="I9" s="87">
        <f>'Table 1'!I9/'Table 1'!H9*100-100</f>
        <v>0.86080560998713906</v>
      </c>
      <c r="J9" s="87">
        <f>'Table 1'!J9/'Table 1'!I9*100-100</f>
        <v>-7.0173974297986774E-2</v>
      </c>
      <c r="K9" s="87">
        <f>'Table 1'!K9/'Table 1'!J9*100-100</f>
        <v>0.12512293749927039</v>
      </c>
      <c r="L9" s="87">
        <f>'Table 1'!L9/'Table 1'!K9*100-100</f>
        <v>0.50904808141068258</v>
      </c>
      <c r="M9" s="87">
        <f>'Table 1'!M9/'Table 1'!L9*100-100</f>
        <v>-0.25145355628274046</v>
      </c>
      <c r="N9" s="87">
        <f>'Table 1'!N9/'Table 1'!M9*100-100</f>
        <v>6.1196361426922863E-2</v>
      </c>
      <c r="O9" s="87">
        <f>'Table 1'!O9/'Table 1'!N9*100-100</f>
        <v>-6.076850939014804</v>
      </c>
      <c r="P9" s="87">
        <f>'Table 1'!P9/'Table 1'!O9*100-100</f>
        <v>0.4992025317965556</v>
      </c>
      <c r="Q9" s="87">
        <f>'Table 1'!Q9/'Table 1'!P9*100-100</f>
        <v>2.8501074026323181E-2</v>
      </c>
      <c r="R9" s="87">
        <f>'Table 1'!R9/'Table 1'!Q9*100-100</f>
        <v>-0.36926646021355225</v>
      </c>
      <c r="S9" s="87">
        <v>-0.89251641331134124</v>
      </c>
      <c r="T9" s="87">
        <v>1.2915285791021347</v>
      </c>
      <c r="U9" s="87">
        <v>0.36734699907864865</v>
      </c>
      <c r="V9" s="87">
        <v>1.9970167136834789</v>
      </c>
      <c r="W9" s="87">
        <v>-1.776250455366096</v>
      </c>
      <c r="X9" s="87">
        <v>-0.22752049271039709</v>
      </c>
      <c r="Y9" s="87">
        <v>-0.87681993184517637</v>
      </c>
      <c r="Z9" s="87">
        <v>0.65281881154255927</v>
      </c>
      <c r="AA9" s="87">
        <v>0.96058079032341936</v>
      </c>
      <c r="AB9" s="87">
        <v>-0.97105777131375248</v>
      </c>
      <c r="AC9" s="87">
        <v>0.91433226824105418</v>
      </c>
      <c r="AD9" s="87">
        <v>1.1698475257019112</v>
      </c>
      <c r="AE9" s="87">
        <v>-4.2381199183120373</v>
      </c>
      <c r="AF9" s="87">
        <v>1.1993296953039021</v>
      </c>
      <c r="AG9" s="87">
        <v>-9.5491337099389284E-2</v>
      </c>
      <c r="AH9" s="87">
        <v>1.5773729140442896</v>
      </c>
      <c r="AI9" s="87">
        <v>-0.26497417533155954</v>
      </c>
      <c r="AJ9" s="87">
        <v>-0.90791285895195983</v>
      </c>
      <c r="AK9" s="87">
        <v>1.2724557697976451</v>
      </c>
      <c r="AL9" s="87">
        <f>'Table 1'!AL9/'Table 1'!AK9*100-100</f>
        <v>0.18884852054506496</v>
      </c>
      <c r="AM9" s="87">
        <f>'Table 1'!AM9/'Table 1'!AL9*100-100</f>
        <v>-7.4932383322817486E-2</v>
      </c>
      <c r="AN9" s="87">
        <f>'Table 1'!AN9/'Table 1'!AM9*100-100</f>
        <v>-0.27877339705295867</v>
      </c>
      <c r="AO9" s="87">
        <v>0.43929712460062831</v>
      </c>
      <c r="AP9" s="87">
        <v>-0.45725646123261754</v>
      </c>
      <c r="AQ9" s="87">
        <v>-1.9972039145173426E-2</v>
      </c>
      <c r="AR9" s="65" t="s">
        <v>24</v>
      </c>
    </row>
    <row r="10" spans="2:44" ht="17.5" customHeight="1" x14ac:dyDescent="0.35">
      <c r="B10" s="63" t="s">
        <v>14</v>
      </c>
      <c r="C10" s="88">
        <v>-0.76395527926432294</v>
      </c>
      <c r="D10" s="88">
        <f>'Table 1'!D10/'Table 1'!C10*100-100</f>
        <v>0.33279326457208924</v>
      </c>
      <c r="E10" s="88">
        <f>'Table 1'!E10/'Table 1'!D10*100-100</f>
        <v>-0.75204213141499565</v>
      </c>
      <c r="F10" s="88">
        <f>'Table 1'!F10/'Table 1'!E10*100-100</f>
        <v>-5.8684663775892432E-2</v>
      </c>
      <c r="G10" s="88">
        <f>'Table 1'!G10/'Table 1'!F10*100-100</f>
        <v>2.4401538252684958</v>
      </c>
      <c r="H10" s="88">
        <f>'Table 1'!H10/'Table 1'!G10*100-100</f>
        <v>-0.58709366059088097</v>
      </c>
      <c r="I10" s="88">
        <f>'Table 1'!I10/'Table 1'!H10*100-100</f>
        <v>-1.0758250392714501</v>
      </c>
      <c r="J10" s="88">
        <f>'Table 1'!J10/'Table 1'!I10*100-100</f>
        <v>0.2668374247063241</v>
      </c>
      <c r="K10" s="88">
        <f>'Table 1'!K10/'Table 1'!J10*100-100</f>
        <v>-0.54228874820451267</v>
      </c>
      <c r="L10" s="88">
        <f>'Table 1'!L10/'Table 1'!K10*100-100</f>
        <v>-0.36034587652174821</v>
      </c>
      <c r="M10" s="88">
        <f>'Table 1'!M10/'Table 1'!L10*100-100</f>
        <v>-0.21421436605734812</v>
      </c>
      <c r="N10" s="88">
        <f>'Table 1'!N10/'Table 1'!M10*100-100</f>
        <v>1.3093662313503813</v>
      </c>
      <c r="O10" s="88">
        <f>'Table 1'!O10/'Table 1'!N10*100-100</f>
        <v>-9.4798223027694917E-2</v>
      </c>
      <c r="P10" s="88">
        <f>'Table 1'!P10/'Table 1'!O10*100-100</f>
        <v>-3.8600604568007242</v>
      </c>
      <c r="Q10" s="88">
        <f>'Table 1'!Q10/'Table 1'!P10*100-100</f>
        <v>-0.48380451117058954</v>
      </c>
      <c r="R10" s="88">
        <f>'Table 1'!R10/'Table 1'!Q10*100-100</f>
        <v>2.7352568277090086</v>
      </c>
      <c r="S10" s="88">
        <v>2.1597330819282519</v>
      </c>
      <c r="T10" s="88">
        <v>-1.8963088931148917</v>
      </c>
      <c r="U10" s="88">
        <v>-3.4693217555041542</v>
      </c>
      <c r="V10" s="88">
        <v>4.4738992928410113</v>
      </c>
      <c r="W10" s="88">
        <v>-1.1802338408819679</v>
      </c>
      <c r="X10" s="88">
        <v>0.49797655698600352</v>
      </c>
      <c r="Y10" s="88">
        <v>-0.68060205371270399</v>
      </c>
      <c r="Z10" s="88">
        <v>-3.5158716861967179</v>
      </c>
      <c r="AA10" s="88">
        <v>2.3381730568018639</v>
      </c>
      <c r="AB10" s="88">
        <v>6.2739768402053642E-2</v>
      </c>
      <c r="AC10" s="88">
        <v>-0.20327397383674395</v>
      </c>
      <c r="AD10" s="88">
        <v>0.34361743051630356</v>
      </c>
      <c r="AE10" s="88">
        <v>0.58935210121948955</v>
      </c>
      <c r="AF10" s="88">
        <v>-0.12372461035542415</v>
      </c>
      <c r="AG10" s="88">
        <v>-2.2730847737528848</v>
      </c>
      <c r="AH10" s="88">
        <v>2.5653235935315024</v>
      </c>
      <c r="AI10" s="88">
        <v>1.5222073158604417</v>
      </c>
      <c r="AJ10" s="88">
        <v>8.6135962183917059E-2</v>
      </c>
      <c r="AK10" s="88">
        <v>-2.7432421116495078</v>
      </c>
      <c r="AL10" s="88">
        <f>'Table 1'!AL10/'Table 1'!AK10*100-100</f>
        <v>0.46739225017459773</v>
      </c>
      <c r="AM10" s="88">
        <f>'Table 1'!AM10/'Table 1'!AL10*100-100</f>
        <v>4.8876997047816957</v>
      </c>
      <c r="AN10" s="88">
        <f>'Table 1'!AN10/'Table 1'!AM10*100-100</f>
        <v>-8.2991118326807225</v>
      </c>
      <c r="AO10" s="88">
        <v>1.2913976254946817</v>
      </c>
      <c r="AP10" s="88">
        <v>0.75056549455068478</v>
      </c>
      <c r="AQ10" s="88">
        <v>0.90825594448413938</v>
      </c>
      <c r="AR10" s="66" t="s">
        <v>23</v>
      </c>
    </row>
    <row r="11" spans="2:44" ht="15.5" customHeight="1" x14ac:dyDescent="0.35">
      <c r="B11" s="92" t="s">
        <v>54</v>
      </c>
      <c r="C11" s="93">
        <v>-2.8556715375155477</v>
      </c>
      <c r="D11" s="93">
        <f>'Table 1'!D11/'Table 1'!C11*100-100</f>
        <v>0.44586402596087282</v>
      </c>
      <c r="E11" s="93">
        <f>'Table 1'!E11/'Table 1'!D11*100-100</f>
        <v>-0.40067277228091314</v>
      </c>
      <c r="F11" s="93">
        <f>'Table 1'!F11/'Table 1'!E11*100-100</f>
        <v>0.85301890187257357</v>
      </c>
      <c r="G11" s="93">
        <f>'Table 1'!G11/'Table 1'!F11*100-100</f>
        <v>0.27391257237319167</v>
      </c>
      <c r="H11" s="93">
        <f>'Table 1'!H11/'Table 1'!G11*100-100</f>
        <v>-0.4504297906503183</v>
      </c>
      <c r="I11" s="93">
        <f>'Table 1'!I11/'Table 1'!H11*100-100</f>
        <v>0.51377093323199574</v>
      </c>
      <c r="J11" s="93">
        <f>'Table 1'!J11/'Table 1'!I11*100-100</f>
        <v>-0.19068153034865531</v>
      </c>
      <c r="K11" s="93">
        <f>'Table 1'!K11/'Table 1'!J11*100-100</f>
        <v>0.17491585249018726</v>
      </c>
      <c r="L11" s="93">
        <f>'Table 1'!L11/'Table 1'!K11*100-100</f>
        <v>0.32049868556724448</v>
      </c>
      <c r="M11" s="93">
        <f>'Table 1'!M11/'Table 1'!L11*100-100</f>
        <v>7.7419764304494265E-2</v>
      </c>
      <c r="N11" s="93">
        <f>'Table 1'!N11/'Table 1'!M11*100-100</f>
        <v>-1.0417689647770061</v>
      </c>
      <c r="O11" s="93">
        <f>'Table 1'!O11/'Table 1'!N11*100-100</f>
        <v>-6.4991729375647083</v>
      </c>
      <c r="P11" s="93">
        <f>'Table 1'!P11/'Table 1'!O11*100-100</f>
        <v>1.0778839967114777</v>
      </c>
      <c r="Q11" s="93">
        <f>'Table 1'!Q11/'Table 1'!P11*100-100</f>
        <v>-8.2449522843276668E-2</v>
      </c>
      <c r="R11" s="93">
        <f>'Table 1'!R11/'Table 1'!Q11*100-100</f>
        <v>0.26570087384203589</v>
      </c>
      <c r="S11" s="93">
        <v>-0.14665423729712757</v>
      </c>
      <c r="T11" s="93">
        <v>0.23458728250301419</v>
      </c>
      <c r="U11" s="93">
        <v>0.92359147769587935</v>
      </c>
      <c r="V11" s="93">
        <v>0.54914577371916096</v>
      </c>
      <c r="W11" s="93">
        <v>-0.73611948907927172</v>
      </c>
      <c r="X11" s="93">
        <v>8.3182573957259365E-2</v>
      </c>
      <c r="Y11" s="93">
        <v>-0.30086150339141682</v>
      </c>
      <c r="Z11" s="93">
        <v>-0.37875788166039115</v>
      </c>
      <c r="AA11" s="93">
        <v>-0.76626871794680085</v>
      </c>
      <c r="AB11" s="93">
        <v>0.63860538679605838</v>
      </c>
      <c r="AC11" s="93">
        <v>-0.255920784254144</v>
      </c>
      <c r="AD11" s="93">
        <v>0.26780777089420837</v>
      </c>
      <c r="AE11" s="93">
        <v>0.62526486951657034</v>
      </c>
      <c r="AF11" s="93">
        <v>-0.50694961870354405</v>
      </c>
      <c r="AG11" s="93">
        <v>-5.0332359812273353E-2</v>
      </c>
      <c r="AH11" s="93">
        <v>0.14001964482513074</v>
      </c>
      <c r="AI11" s="93">
        <v>0.80701546327254903</v>
      </c>
      <c r="AJ11" s="93">
        <v>-0.99028741509330587</v>
      </c>
      <c r="AK11" s="93">
        <v>1.2706169509263674</v>
      </c>
      <c r="AL11" s="93">
        <f>'Table 1'!AL11/'Table 1'!AK11*100-100</f>
        <v>0.2464333176083926</v>
      </c>
      <c r="AM11" s="93">
        <f>'Table 1'!AM11/'Table 1'!AL11*100-100</f>
        <v>-0.44356813722795607</v>
      </c>
      <c r="AN11" s="93">
        <f>'Table 1'!AN11/'Table 1'!AM11*100-100</f>
        <v>0.99245732433506362</v>
      </c>
      <c r="AO11" s="93">
        <v>0.50117924528298374</v>
      </c>
      <c r="AP11" s="93">
        <v>-0.43023369512073373</v>
      </c>
      <c r="AQ11" s="93">
        <v>0.29460866149464948</v>
      </c>
      <c r="AR11" s="94" t="s">
        <v>55</v>
      </c>
    </row>
    <row r="12" spans="2:44" x14ac:dyDescent="0.35">
      <c r="B12" s="9" t="s">
        <v>11</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5" t="s">
        <v>25</v>
      </c>
    </row>
    <row r="13" spans="2:44" x14ac:dyDescent="0.35">
      <c r="B13" s="31" t="s">
        <v>138</v>
      </c>
      <c r="N13" s="49"/>
      <c r="O13" s="49"/>
      <c r="P13" s="49"/>
      <c r="Q13" s="49"/>
      <c r="R13" s="49"/>
      <c r="S13" s="49"/>
      <c r="T13" s="49"/>
      <c r="U13" s="49"/>
      <c r="V13" s="49"/>
      <c r="W13" s="49"/>
      <c r="X13" s="49"/>
      <c r="Y13" s="49"/>
      <c r="AA13" s="49"/>
      <c r="AB13" s="49"/>
      <c r="AC13" s="49"/>
      <c r="AD13" s="49"/>
      <c r="AE13" s="49"/>
      <c r="AF13" s="49"/>
      <c r="AG13" s="49"/>
      <c r="AH13" s="49"/>
      <c r="AI13" s="49"/>
      <c r="AJ13" s="49"/>
      <c r="AK13" s="49"/>
      <c r="AL13" s="49"/>
      <c r="AM13" s="49"/>
      <c r="AN13" s="49"/>
      <c r="AO13" s="49"/>
      <c r="AP13" s="49"/>
      <c r="AQ13" s="49"/>
      <c r="AR13" s="5" t="s">
        <v>137</v>
      </c>
    </row>
    <row r="14" spans="2:44" x14ac:dyDescent="0.35">
      <c r="B14" s="31" t="s">
        <v>298</v>
      </c>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139" t="s">
        <v>299</v>
      </c>
    </row>
    <row r="15" spans="2:44" x14ac:dyDescent="0.35">
      <c r="AI15" s="49"/>
      <c r="AJ15" s="49"/>
      <c r="AK15" s="49"/>
      <c r="AL15" s="49"/>
      <c r="AM15" s="49"/>
      <c r="AN15" s="49"/>
      <c r="AO15" s="49"/>
      <c r="AP15" s="49"/>
      <c r="AQ15" s="49"/>
    </row>
    <row r="16" spans="2:44" x14ac:dyDescent="0.35">
      <c r="AI16" s="49"/>
      <c r="AJ16" s="49"/>
      <c r="AK16" s="49"/>
      <c r="AL16" s="49"/>
      <c r="AM16" s="49"/>
      <c r="AN16" s="49"/>
      <c r="AO16" s="49"/>
      <c r="AP16" s="49"/>
      <c r="AQ16" s="49"/>
    </row>
    <row r="17" spans="35:43" x14ac:dyDescent="0.35">
      <c r="AI17" s="49"/>
      <c r="AJ17" s="49"/>
      <c r="AK17" s="49"/>
      <c r="AL17" s="49"/>
      <c r="AM17" s="49"/>
      <c r="AN17" s="49"/>
      <c r="AO17" s="49"/>
      <c r="AP17" s="49"/>
      <c r="AQ17" s="49"/>
    </row>
    <row r="18" spans="35:43" x14ac:dyDescent="0.35">
      <c r="AI18" s="49"/>
      <c r="AJ18" s="49"/>
      <c r="AK18" s="49"/>
      <c r="AL18" s="49"/>
      <c r="AM18" s="49"/>
      <c r="AN18" s="49"/>
      <c r="AO18" s="49"/>
      <c r="AP18" s="49"/>
      <c r="AQ18" s="49"/>
    </row>
    <row r="19" spans="35:43" x14ac:dyDescent="0.35">
      <c r="AK19" s="49"/>
    </row>
  </sheetData>
  <mergeCells count="6">
    <mergeCell ref="B5:B7"/>
    <mergeCell ref="C5:N5"/>
    <mergeCell ref="O5:Z5"/>
    <mergeCell ref="AR5:AR7"/>
    <mergeCell ref="AA5:AL5"/>
    <mergeCell ref="AM5:AQ5"/>
  </mergeCells>
  <phoneticPr fontId="5" type="noConversion"/>
  <pageMargins left="0.7" right="0.7" top="0.75" bottom="0.75" header="0.3" footer="0.3"/>
  <pageSetup paperSize="9" orientation="portrait" r:id="rId1"/>
  <ignoredErrors>
    <ignoredError sqref="AM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5273B-EA28-4FF6-8A34-D25CE4D799BC}">
  <dimension ref="A1:X99"/>
  <sheetViews>
    <sheetView showGridLines="0" topLeftCell="B1" zoomScaleNormal="100" workbookViewId="0">
      <selection activeCell="S3" sqref="S3"/>
    </sheetView>
  </sheetViews>
  <sheetFormatPr defaultColWidth="8.54296875" defaultRowHeight="10" x14ac:dyDescent="0.2"/>
  <cols>
    <col min="1" max="1" width="3.81640625" style="5" customWidth="1"/>
    <col min="2" max="2" width="47.26953125" style="5" customWidth="1"/>
    <col min="3" max="3" width="5.08984375" style="5" customWidth="1"/>
    <col min="4" max="14" width="5.453125" style="5" customWidth="1"/>
    <col min="15" max="17" width="5.453125" style="129" customWidth="1"/>
    <col min="18" max="18" width="6.54296875" style="129" bestFit="1" customWidth="1"/>
    <col min="19" max="19" width="5.36328125" style="129" bestFit="1" customWidth="1"/>
    <col min="20" max="20" width="27.26953125" style="5" customWidth="1"/>
    <col min="21" max="21" width="3.54296875" style="28" customWidth="1"/>
    <col min="22" max="22" width="9.54296875" style="122" bestFit="1" customWidth="1"/>
    <col min="23" max="23" width="8.54296875" style="122"/>
    <col min="24" max="16384" width="8.54296875" style="5"/>
  </cols>
  <sheetData>
    <row r="1" spans="1:24" ht="11.25" customHeight="1" x14ac:dyDescent="0.2">
      <c r="T1" s="91"/>
    </row>
    <row r="2" spans="1:24" ht="41" customHeight="1" x14ac:dyDescent="0.2">
      <c r="B2" s="153" t="s">
        <v>308</v>
      </c>
      <c r="C2" s="153"/>
      <c r="D2" s="153"/>
      <c r="E2" s="102"/>
      <c r="F2" s="102"/>
      <c r="G2" s="102"/>
      <c r="H2" s="102"/>
      <c r="I2" s="102"/>
      <c r="J2" s="102"/>
      <c r="K2" s="102"/>
      <c r="L2" s="102"/>
      <c r="M2" s="102"/>
      <c r="N2" s="152" t="s">
        <v>309</v>
      </c>
      <c r="O2" s="152"/>
      <c r="P2" s="152"/>
      <c r="Q2" s="152"/>
      <c r="R2" s="152"/>
      <c r="S2" s="152"/>
      <c r="T2" s="152"/>
    </row>
    <row r="3" spans="1:24" ht="14.15" customHeight="1" x14ac:dyDescent="0.2">
      <c r="B3" s="104" t="s">
        <v>201</v>
      </c>
      <c r="C3" s="104"/>
      <c r="D3" s="104"/>
      <c r="E3" s="104"/>
      <c r="F3" s="104"/>
      <c r="G3" s="104"/>
      <c r="H3" s="104"/>
      <c r="I3" s="104"/>
      <c r="J3" s="104"/>
      <c r="K3" s="104"/>
      <c r="L3" s="104"/>
      <c r="M3" s="104"/>
      <c r="N3" s="104"/>
      <c r="O3" s="130"/>
      <c r="P3" s="130"/>
      <c r="Q3" s="130"/>
      <c r="R3" s="130"/>
      <c r="S3" s="130"/>
      <c r="T3" s="104" t="s">
        <v>200</v>
      </c>
    </row>
    <row r="4" spans="1:24" ht="14.15" customHeight="1" x14ac:dyDescent="0.2">
      <c r="B4" s="154" t="s">
        <v>135</v>
      </c>
      <c r="C4" s="148">
        <v>2023</v>
      </c>
      <c r="D4" s="149"/>
      <c r="E4" s="149"/>
      <c r="F4" s="149"/>
      <c r="G4" s="149"/>
      <c r="H4" s="149"/>
      <c r="I4" s="149"/>
      <c r="J4" s="149"/>
      <c r="K4" s="149"/>
      <c r="L4" s="149"/>
      <c r="M4" s="149"/>
      <c r="N4" s="150"/>
      <c r="O4" s="158" t="s">
        <v>284</v>
      </c>
      <c r="P4" s="159"/>
      <c r="Q4" s="159"/>
      <c r="R4" s="159"/>
      <c r="S4" s="160"/>
      <c r="T4" s="156" t="s">
        <v>98</v>
      </c>
    </row>
    <row r="5" spans="1:24" ht="14.15" customHeight="1" x14ac:dyDescent="0.2">
      <c r="B5" s="154"/>
      <c r="C5" s="60" t="s">
        <v>56</v>
      </c>
      <c r="D5" s="60" t="s">
        <v>57</v>
      </c>
      <c r="E5" s="60" t="s">
        <v>58</v>
      </c>
      <c r="F5" s="60" t="s">
        <v>59</v>
      </c>
      <c r="G5" s="60" t="s">
        <v>40</v>
      </c>
      <c r="H5" s="60" t="s">
        <v>60</v>
      </c>
      <c r="I5" s="60" t="s">
        <v>61</v>
      </c>
      <c r="J5" s="60" t="s">
        <v>62</v>
      </c>
      <c r="K5" s="60" t="s">
        <v>63</v>
      </c>
      <c r="L5" s="60" t="s">
        <v>64</v>
      </c>
      <c r="M5" s="60" t="s">
        <v>277</v>
      </c>
      <c r="N5" s="60" t="s">
        <v>281</v>
      </c>
      <c r="O5" s="131" t="s">
        <v>283</v>
      </c>
      <c r="P5" s="131" t="s">
        <v>291</v>
      </c>
      <c r="Q5" s="131" t="s">
        <v>300</v>
      </c>
      <c r="R5" s="131" t="s">
        <v>301</v>
      </c>
      <c r="S5" s="131" t="s">
        <v>40</v>
      </c>
      <c r="T5" s="156"/>
    </row>
    <row r="6" spans="1:24" s="89" customFormat="1" ht="11.5" x14ac:dyDescent="0.25">
      <c r="B6" s="155"/>
      <c r="C6" s="61" t="s">
        <v>41</v>
      </c>
      <c r="D6" s="61" t="s">
        <v>42</v>
      </c>
      <c r="E6" s="61" t="s">
        <v>43</v>
      </c>
      <c r="F6" s="61" t="s">
        <v>44</v>
      </c>
      <c r="G6" s="61" t="s">
        <v>45</v>
      </c>
      <c r="H6" s="61" t="s">
        <v>46</v>
      </c>
      <c r="I6" s="61" t="s">
        <v>47</v>
      </c>
      <c r="J6" s="61" t="s">
        <v>48</v>
      </c>
      <c r="K6" s="61" t="s">
        <v>49</v>
      </c>
      <c r="L6" s="61" t="s">
        <v>50</v>
      </c>
      <c r="M6" s="61" t="s">
        <v>136</v>
      </c>
      <c r="N6" s="61" t="s">
        <v>51</v>
      </c>
      <c r="O6" s="132" t="s">
        <v>41</v>
      </c>
      <c r="P6" s="132" t="s">
        <v>42</v>
      </c>
      <c r="Q6" s="132" t="s">
        <v>43</v>
      </c>
      <c r="R6" s="132" t="s">
        <v>44</v>
      </c>
      <c r="S6" s="132" t="s">
        <v>45</v>
      </c>
      <c r="T6" s="157"/>
      <c r="U6" s="126"/>
      <c r="V6" s="122"/>
      <c r="W6" s="5"/>
      <c r="X6" s="5"/>
    </row>
    <row r="7" spans="1:24" s="99" customFormat="1" ht="13.5" customHeight="1" x14ac:dyDescent="0.2">
      <c r="B7" s="113" t="s">
        <v>13</v>
      </c>
      <c r="C7" s="128">
        <f>SUM(C8:C48)</f>
        <v>409</v>
      </c>
      <c r="D7" s="128">
        <f t="shared" ref="D7:O7" si="0">SUM(D8:D48)</f>
        <v>1239</v>
      </c>
      <c r="E7" s="128">
        <f t="shared" si="0"/>
        <v>4747</v>
      </c>
      <c r="F7" s="128">
        <f t="shared" si="0"/>
        <v>5370</v>
      </c>
      <c r="G7" s="128">
        <f t="shared" si="0"/>
        <v>4561</v>
      </c>
      <c r="H7" s="128">
        <f t="shared" si="0"/>
        <v>5139</v>
      </c>
      <c r="I7" s="128">
        <f t="shared" si="0"/>
        <v>6998</v>
      </c>
      <c r="J7" s="128">
        <f t="shared" si="0"/>
        <v>6319</v>
      </c>
      <c r="K7" s="128">
        <f t="shared" si="0"/>
        <v>7561</v>
      </c>
      <c r="L7" s="128">
        <f t="shared" si="0"/>
        <v>7136</v>
      </c>
      <c r="M7" s="128">
        <f t="shared" si="0"/>
        <v>7203</v>
      </c>
      <c r="N7" s="128">
        <f t="shared" si="0"/>
        <v>6392</v>
      </c>
      <c r="O7" s="128">
        <f t="shared" si="0"/>
        <v>4136</v>
      </c>
      <c r="P7" s="128">
        <f>SUM(P8:P48)</f>
        <v>6846</v>
      </c>
      <c r="Q7" s="128">
        <f t="shared" ref="Q7:S7" si="1">SUM(Q8:Q48)</f>
        <v>7697</v>
      </c>
      <c r="R7" s="128">
        <f t="shared" si="1"/>
        <v>10901</v>
      </c>
      <c r="S7" s="128">
        <f t="shared" si="1"/>
        <v>7071</v>
      </c>
      <c r="T7" s="98" t="s">
        <v>22</v>
      </c>
      <c r="U7" s="28"/>
      <c r="V7" s="122"/>
      <c r="W7" s="5"/>
      <c r="X7" s="5"/>
    </row>
    <row r="8" spans="1:24" ht="10" customHeight="1" x14ac:dyDescent="0.2">
      <c r="B8" s="68" t="s">
        <v>195</v>
      </c>
      <c r="C8" s="115">
        <v>1</v>
      </c>
      <c r="D8" s="115">
        <v>0</v>
      </c>
      <c r="E8" s="115">
        <v>4</v>
      </c>
      <c r="F8" s="115">
        <v>8</v>
      </c>
      <c r="G8" s="115">
        <v>15</v>
      </c>
      <c r="H8" s="115">
        <v>17</v>
      </c>
      <c r="I8" s="115">
        <v>11</v>
      </c>
      <c r="J8" s="115">
        <v>27</v>
      </c>
      <c r="K8" s="115">
        <v>31</v>
      </c>
      <c r="L8" s="115">
        <v>22</v>
      </c>
      <c r="M8" s="115">
        <v>12</v>
      </c>
      <c r="N8" s="115">
        <v>13</v>
      </c>
      <c r="O8" s="134">
        <v>5</v>
      </c>
      <c r="P8" s="134">
        <v>14</v>
      </c>
      <c r="Q8" s="134">
        <v>15</v>
      </c>
      <c r="R8" s="134">
        <v>38</v>
      </c>
      <c r="S8" s="134">
        <v>17</v>
      </c>
      <c r="T8" s="33" t="s">
        <v>194</v>
      </c>
      <c r="W8" s="5"/>
    </row>
    <row r="9" spans="1:24" ht="10" customHeight="1" x14ac:dyDescent="0.2">
      <c r="B9" s="69" t="s">
        <v>146</v>
      </c>
      <c r="C9" s="116">
        <v>15</v>
      </c>
      <c r="D9" s="116">
        <v>33</v>
      </c>
      <c r="E9" s="116">
        <v>189</v>
      </c>
      <c r="F9" s="116">
        <v>244</v>
      </c>
      <c r="G9" s="116">
        <v>241</v>
      </c>
      <c r="H9" s="116">
        <v>263</v>
      </c>
      <c r="I9" s="116">
        <v>433</v>
      </c>
      <c r="J9" s="116">
        <v>295</v>
      </c>
      <c r="K9" s="116">
        <v>353</v>
      </c>
      <c r="L9" s="116">
        <v>472</v>
      </c>
      <c r="M9" s="116">
        <v>360</v>
      </c>
      <c r="N9" s="116">
        <v>333</v>
      </c>
      <c r="O9" s="135">
        <v>226</v>
      </c>
      <c r="P9" s="135">
        <v>295</v>
      </c>
      <c r="Q9" s="135">
        <v>338</v>
      </c>
      <c r="R9" s="135">
        <v>419</v>
      </c>
      <c r="S9" s="135">
        <v>309</v>
      </c>
      <c r="T9" s="32" t="s">
        <v>73</v>
      </c>
      <c r="W9" s="5"/>
    </row>
    <row r="10" spans="1:24" ht="10" customHeight="1" x14ac:dyDescent="0.2">
      <c r="B10" s="68" t="s">
        <v>147</v>
      </c>
      <c r="C10" s="115">
        <v>111</v>
      </c>
      <c r="D10" s="115">
        <v>332</v>
      </c>
      <c r="E10" s="115">
        <v>1194</v>
      </c>
      <c r="F10" s="115">
        <v>1475</v>
      </c>
      <c r="G10" s="115">
        <v>1144</v>
      </c>
      <c r="H10" s="115">
        <v>1232</v>
      </c>
      <c r="I10" s="115">
        <v>1618</v>
      </c>
      <c r="J10" s="115">
        <v>1465</v>
      </c>
      <c r="K10" s="115">
        <v>1627</v>
      </c>
      <c r="L10" s="115">
        <v>1610</v>
      </c>
      <c r="M10" s="115">
        <v>1759</v>
      </c>
      <c r="N10" s="115">
        <v>1513</v>
      </c>
      <c r="O10" s="134">
        <v>988</v>
      </c>
      <c r="P10" s="134">
        <v>1564</v>
      </c>
      <c r="Q10" s="134">
        <v>1776</v>
      </c>
      <c r="R10" s="134">
        <v>2728</v>
      </c>
      <c r="S10" s="134">
        <v>1599</v>
      </c>
      <c r="T10" s="33" t="s">
        <v>68</v>
      </c>
      <c r="W10" s="5"/>
    </row>
    <row r="11" spans="1:24" ht="10" customHeight="1" x14ac:dyDescent="0.25">
      <c r="B11" s="69" t="s">
        <v>148</v>
      </c>
      <c r="C11" s="116">
        <v>2</v>
      </c>
      <c r="D11" s="116">
        <v>4</v>
      </c>
      <c r="E11" s="116">
        <v>4</v>
      </c>
      <c r="F11" s="116">
        <v>5</v>
      </c>
      <c r="G11" s="116">
        <v>1</v>
      </c>
      <c r="H11" s="116">
        <v>1</v>
      </c>
      <c r="I11" s="116">
        <v>22</v>
      </c>
      <c r="J11" s="116">
        <v>17</v>
      </c>
      <c r="K11" s="116">
        <v>11</v>
      </c>
      <c r="L11" s="116">
        <v>6</v>
      </c>
      <c r="M11" s="116">
        <v>8</v>
      </c>
      <c r="N11" s="116">
        <v>14</v>
      </c>
      <c r="O11" s="135">
        <v>3</v>
      </c>
      <c r="P11" s="135">
        <v>7</v>
      </c>
      <c r="Q11" s="135">
        <v>5</v>
      </c>
      <c r="R11" s="135">
        <v>17</v>
      </c>
      <c r="S11" s="135">
        <v>5</v>
      </c>
      <c r="T11" s="32" t="s">
        <v>79</v>
      </c>
      <c r="V11" s="124"/>
      <c r="W11" s="89"/>
      <c r="X11" s="89"/>
    </row>
    <row r="12" spans="1:24" ht="10" customHeight="1" x14ac:dyDescent="0.2">
      <c r="B12" s="68" t="s">
        <v>149</v>
      </c>
      <c r="C12" s="115">
        <v>38</v>
      </c>
      <c r="D12" s="115">
        <v>73</v>
      </c>
      <c r="E12" s="115">
        <v>318</v>
      </c>
      <c r="F12" s="115">
        <v>365</v>
      </c>
      <c r="G12" s="115">
        <v>285</v>
      </c>
      <c r="H12" s="115">
        <v>372</v>
      </c>
      <c r="I12" s="115">
        <v>551</v>
      </c>
      <c r="J12" s="115">
        <v>433</v>
      </c>
      <c r="K12" s="115">
        <v>597</v>
      </c>
      <c r="L12" s="115">
        <v>541</v>
      </c>
      <c r="M12" s="115">
        <v>493</v>
      </c>
      <c r="N12" s="115">
        <v>458</v>
      </c>
      <c r="O12" s="134">
        <v>275</v>
      </c>
      <c r="P12" s="134">
        <v>456</v>
      </c>
      <c r="Q12" s="134">
        <v>454</v>
      </c>
      <c r="R12" s="134">
        <v>707</v>
      </c>
      <c r="S12" s="134">
        <v>428</v>
      </c>
      <c r="T12" s="33" t="s">
        <v>77</v>
      </c>
      <c r="W12" s="99"/>
      <c r="X12" s="99"/>
    </row>
    <row r="13" spans="1:24" ht="10" customHeight="1" x14ac:dyDescent="0.2">
      <c r="B13" s="69" t="s">
        <v>150</v>
      </c>
      <c r="C13" s="116">
        <v>17</v>
      </c>
      <c r="D13" s="116">
        <v>34</v>
      </c>
      <c r="E13" s="116">
        <v>89</v>
      </c>
      <c r="F13" s="116">
        <v>146</v>
      </c>
      <c r="G13" s="116">
        <v>113</v>
      </c>
      <c r="H13" s="116">
        <v>132</v>
      </c>
      <c r="I13" s="116">
        <v>173</v>
      </c>
      <c r="J13" s="116">
        <v>152</v>
      </c>
      <c r="K13" s="116">
        <v>178</v>
      </c>
      <c r="L13" s="116">
        <v>167</v>
      </c>
      <c r="M13" s="116">
        <v>192</v>
      </c>
      <c r="N13" s="116">
        <v>153</v>
      </c>
      <c r="O13" s="135">
        <v>153</v>
      </c>
      <c r="P13" s="135">
        <v>223</v>
      </c>
      <c r="Q13" s="135">
        <v>150</v>
      </c>
      <c r="R13" s="135">
        <v>250</v>
      </c>
      <c r="S13" s="135">
        <v>157</v>
      </c>
      <c r="T13" s="32" t="s">
        <v>72</v>
      </c>
      <c r="W13" s="5"/>
    </row>
    <row r="14" spans="1:24" s="1" customFormat="1" ht="10" customHeight="1" x14ac:dyDescent="0.2">
      <c r="A14" s="5"/>
      <c r="B14" s="68" t="s">
        <v>151</v>
      </c>
      <c r="C14" s="115">
        <v>1</v>
      </c>
      <c r="D14" s="115">
        <v>6</v>
      </c>
      <c r="E14" s="115">
        <v>8</v>
      </c>
      <c r="F14" s="115">
        <v>3</v>
      </c>
      <c r="G14" s="115">
        <v>3</v>
      </c>
      <c r="H14" s="115">
        <v>6</v>
      </c>
      <c r="I14" s="115">
        <v>6</v>
      </c>
      <c r="J14" s="115">
        <v>5</v>
      </c>
      <c r="K14" s="115">
        <v>5</v>
      </c>
      <c r="L14" s="115">
        <v>10</v>
      </c>
      <c r="M14" s="115">
        <v>7</v>
      </c>
      <c r="N14" s="115">
        <v>4</v>
      </c>
      <c r="O14" s="134">
        <v>4</v>
      </c>
      <c r="P14" s="134">
        <v>12</v>
      </c>
      <c r="Q14" s="134">
        <v>5</v>
      </c>
      <c r="R14" s="134">
        <v>14</v>
      </c>
      <c r="S14" s="134">
        <v>4</v>
      </c>
      <c r="T14" s="33" t="s">
        <v>141</v>
      </c>
      <c r="U14" s="127"/>
      <c r="V14" s="122"/>
      <c r="W14" s="5"/>
      <c r="X14" s="5"/>
    </row>
    <row r="15" spans="1:24" s="1" customFormat="1" ht="10" customHeight="1" x14ac:dyDescent="0.2">
      <c r="A15" s="5"/>
      <c r="B15" s="69" t="s">
        <v>152</v>
      </c>
      <c r="C15" s="116">
        <v>2</v>
      </c>
      <c r="D15" s="116">
        <v>14</v>
      </c>
      <c r="E15" s="116">
        <v>68</v>
      </c>
      <c r="F15" s="116">
        <v>51</v>
      </c>
      <c r="G15" s="116">
        <v>38</v>
      </c>
      <c r="H15" s="116">
        <v>49</v>
      </c>
      <c r="I15" s="116">
        <v>35</v>
      </c>
      <c r="J15" s="116">
        <v>50</v>
      </c>
      <c r="K15" s="116">
        <v>59</v>
      </c>
      <c r="L15" s="116">
        <v>59</v>
      </c>
      <c r="M15" s="116">
        <v>67</v>
      </c>
      <c r="N15" s="116">
        <v>43</v>
      </c>
      <c r="O15" s="135">
        <v>38</v>
      </c>
      <c r="P15" s="135">
        <v>80</v>
      </c>
      <c r="Q15" s="135">
        <v>103</v>
      </c>
      <c r="R15" s="135">
        <v>128</v>
      </c>
      <c r="S15" s="135">
        <v>62</v>
      </c>
      <c r="T15" s="32" t="s">
        <v>142</v>
      </c>
      <c r="U15" s="127"/>
      <c r="V15" s="122"/>
      <c r="W15" s="5"/>
      <c r="X15" s="5"/>
    </row>
    <row r="16" spans="1:24" s="1" customFormat="1" ht="10" customHeight="1" x14ac:dyDescent="0.2">
      <c r="A16" s="5"/>
      <c r="B16" s="68" t="s">
        <v>153</v>
      </c>
      <c r="C16" s="115">
        <v>15</v>
      </c>
      <c r="D16" s="115">
        <v>26</v>
      </c>
      <c r="E16" s="115">
        <v>115</v>
      </c>
      <c r="F16" s="115">
        <v>158</v>
      </c>
      <c r="G16" s="115">
        <v>129</v>
      </c>
      <c r="H16" s="115">
        <v>130</v>
      </c>
      <c r="I16" s="115">
        <v>186</v>
      </c>
      <c r="J16" s="115">
        <v>129</v>
      </c>
      <c r="K16" s="115">
        <v>179</v>
      </c>
      <c r="L16" s="115">
        <v>187</v>
      </c>
      <c r="M16" s="115">
        <v>164</v>
      </c>
      <c r="N16" s="115">
        <v>129</v>
      </c>
      <c r="O16" s="134">
        <v>116</v>
      </c>
      <c r="P16" s="134">
        <v>176</v>
      </c>
      <c r="Q16" s="134">
        <v>196</v>
      </c>
      <c r="R16" s="134">
        <v>260</v>
      </c>
      <c r="S16" s="134">
        <v>173</v>
      </c>
      <c r="T16" s="33" t="s">
        <v>74</v>
      </c>
      <c r="U16" s="127"/>
      <c r="V16" s="122"/>
      <c r="W16" s="5"/>
      <c r="X16" s="5"/>
    </row>
    <row r="17" spans="1:24" ht="10" customHeight="1" x14ac:dyDescent="0.2">
      <c r="B17" s="69" t="s">
        <v>154</v>
      </c>
      <c r="C17" s="116">
        <v>2</v>
      </c>
      <c r="D17" s="116">
        <v>13</v>
      </c>
      <c r="E17" s="116">
        <v>78</v>
      </c>
      <c r="F17" s="116">
        <v>82</v>
      </c>
      <c r="G17" s="116">
        <v>86</v>
      </c>
      <c r="H17" s="116">
        <v>90</v>
      </c>
      <c r="I17" s="116">
        <v>129</v>
      </c>
      <c r="J17" s="116">
        <v>139</v>
      </c>
      <c r="K17" s="116">
        <v>139</v>
      </c>
      <c r="L17" s="116">
        <v>133</v>
      </c>
      <c r="M17" s="116">
        <v>139</v>
      </c>
      <c r="N17" s="116">
        <v>111</v>
      </c>
      <c r="O17" s="135">
        <v>79</v>
      </c>
      <c r="P17" s="135">
        <v>101</v>
      </c>
      <c r="Q17" s="135">
        <v>147</v>
      </c>
      <c r="R17" s="135">
        <v>159</v>
      </c>
      <c r="S17" s="135">
        <v>141</v>
      </c>
      <c r="T17" s="32" t="s">
        <v>143</v>
      </c>
      <c r="W17" s="5"/>
    </row>
    <row r="18" spans="1:24" ht="10" customHeight="1" x14ac:dyDescent="0.2">
      <c r="B18" s="68" t="s">
        <v>155</v>
      </c>
      <c r="C18" s="115">
        <v>1</v>
      </c>
      <c r="D18" s="115">
        <v>12</v>
      </c>
      <c r="E18" s="115">
        <v>44</v>
      </c>
      <c r="F18" s="115">
        <v>36</v>
      </c>
      <c r="G18" s="115">
        <v>32</v>
      </c>
      <c r="H18" s="115">
        <v>24</v>
      </c>
      <c r="I18" s="115">
        <v>49</v>
      </c>
      <c r="J18" s="115">
        <v>39</v>
      </c>
      <c r="K18" s="115">
        <v>47</v>
      </c>
      <c r="L18" s="115">
        <v>37</v>
      </c>
      <c r="M18" s="115">
        <v>52</v>
      </c>
      <c r="N18" s="115">
        <v>52</v>
      </c>
      <c r="O18" s="134">
        <v>32</v>
      </c>
      <c r="P18" s="134">
        <v>45</v>
      </c>
      <c r="Q18" s="134">
        <v>60</v>
      </c>
      <c r="R18" s="134">
        <v>75</v>
      </c>
      <c r="S18" s="134">
        <v>55</v>
      </c>
      <c r="T18" s="33" t="s">
        <v>76</v>
      </c>
      <c r="W18" s="5"/>
    </row>
    <row r="19" spans="1:24" ht="10" customHeight="1" x14ac:dyDescent="0.2">
      <c r="B19" s="69" t="s">
        <v>156</v>
      </c>
      <c r="C19" s="116">
        <v>30</v>
      </c>
      <c r="D19" s="116">
        <v>96</v>
      </c>
      <c r="E19" s="116">
        <v>371</v>
      </c>
      <c r="F19" s="116">
        <v>388</v>
      </c>
      <c r="G19" s="116">
        <v>336</v>
      </c>
      <c r="H19" s="116">
        <v>367</v>
      </c>
      <c r="I19" s="116">
        <v>529</v>
      </c>
      <c r="J19" s="116">
        <v>478</v>
      </c>
      <c r="K19" s="116">
        <v>566</v>
      </c>
      <c r="L19" s="116">
        <v>533</v>
      </c>
      <c r="M19" s="116">
        <v>538</v>
      </c>
      <c r="N19" s="116">
        <v>498</v>
      </c>
      <c r="O19" s="135">
        <v>312</v>
      </c>
      <c r="P19" s="135">
        <v>563</v>
      </c>
      <c r="Q19" s="135">
        <v>652</v>
      </c>
      <c r="R19" s="135">
        <v>781</v>
      </c>
      <c r="S19" s="135">
        <v>513</v>
      </c>
      <c r="T19" s="32" t="s">
        <v>70</v>
      </c>
      <c r="V19" s="123"/>
      <c r="W19" s="1"/>
      <c r="X19" s="1"/>
    </row>
    <row r="20" spans="1:24" ht="10" customHeight="1" x14ac:dyDescent="0.2">
      <c r="B20" s="68" t="s">
        <v>157</v>
      </c>
      <c r="C20" s="115">
        <v>17</v>
      </c>
      <c r="D20" s="115">
        <v>110</v>
      </c>
      <c r="E20" s="115">
        <v>171</v>
      </c>
      <c r="F20" s="115">
        <v>201</v>
      </c>
      <c r="G20" s="115">
        <v>181</v>
      </c>
      <c r="H20" s="115">
        <v>250</v>
      </c>
      <c r="I20" s="115">
        <v>392</v>
      </c>
      <c r="J20" s="115">
        <v>324</v>
      </c>
      <c r="K20" s="115">
        <v>309</v>
      </c>
      <c r="L20" s="115">
        <v>301</v>
      </c>
      <c r="M20" s="115">
        <v>458</v>
      </c>
      <c r="N20" s="115">
        <v>359</v>
      </c>
      <c r="O20" s="134">
        <v>238</v>
      </c>
      <c r="P20" s="134">
        <v>387</v>
      </c>
      <c r="Q20" s="134">
        <v>442</v>
      </c>
      <c r="R20" s="134">
        <v>597</v>
      </c>
      <c r="S20" s="134">
        <v>441</v>
      </c>
      <c r="T20" s="33" t="s">
        <v>144</v>
      </c>
      <c r="V20" s="123"/>
      <c r="W20" s="1"/>
      <c r="X20" s="1"/>
    </row>
    <row r="21" spans="1:24" ht="10" customHeight="1" x14ac:dyDescent="0.2">
      <c r="B21" s="69" t="s">
        <v>158</v>
      </c>
      <c r="C21" s="116">
        <v>5</v>
      </c>
      <c r="D21" s="116">
        <v>2</v>
      </c>
      <c r="E21" s="116">
        <v>38</v>
      </c>
      <c r="F21" s="116">
        <v>58</v>
      </c>
      <c r="G21" s="116">
        <v>42</v>
      </c>
      <c r="H21" s="116">
        <v>50</v>
      </c>
      <c r="I21" s="116">
        <v>50</v>
      </c>
      <c r="J21" s="116">
        <v>62</v>
      </c>
      <c r="K21" s="116">
        <v>66</v>
      </c>
      <c r="L21" s="116">
        <v>50</v>
      </c>
      <c r="M21" s="116">
        <v>89</v>
      </c>
      <c r="N21" s="116">
        <v>78</v>
      </c>
      <c r="O21" s="135">
        <v>34</v>
      </c>
      <c r="P21" s="135">
        <v>58</v>
      </c>
      <c r="Q21" s="135">
        <v>88</v>
      </c>
      <c r="R21" s="135">
        <v>135</v>
      </c>
      <c r="S21" s="135">
        <v>85</v>
      </c>
      <c r="T21" s="32" t="s">
        <v>75</v>
      </c>
      <c r="V21" s="123"/>
      <c r="W21" s="1"/>
      <c r="X21" s="1"/>
    </row>
    <row r="22" spans="1:24" ht="10" customHeight="1" x14ac:dyDescent="0.2">
      <c r="B22" s="68" t="s">
        <v>159</v>
      </c>
      <c r="C22" s="115">
        <v>3</v>
      </c>
      <c r="D22" s="115">
        <v>11</v>
      </c>
      <c r="E22" s="115">
        <v>36</v>
      </c>
      <c r="F22" s="115">
        <v>46</v>
      </c>
      <c r="G22" s="115">
        <v>43</v>
      </c>
      <c r="H22" s="115">
        <v>55</v>
      </c>
      <c r="I22" s="115">
        <v>78</v>
      </c>
      <c r="J22" s="115">
        <v>78</v>
      </c>
      <c r="K22" s="115">
        <v>84</v>
      </c>
      <c r="L22" s="115">
        <v>51</v>
      </c>
      <c r="M22" s="115">
        <v>44</v>
      </c>
      <c r="N22" s="115">
        <v>47</v>
      </c>
      <c r="O22" s="134">
        <v>31</v>
      </c>
      <c r="P22" s="134">
        <v>49</v>
      </c>
      <c r="Q22" s="134">
        <v>52</v>
      </c>
      <c r="R22" s="134">
        <v>78</v>
      </c>
      <c r="S22" s="134">
        <v>52</v>
      </c>
      <c r="T22" s="33" t="s">
        <v>127</v>
      </c>
      <c r="W22" s="5"/>
    </row>
    <row r="23" spans="1:24" ht="10" customHeight="1" x14ac:dyDescent="0.2">
      <c r="B23" s="69" t="s">
        <v>160</v>
      </c>
      <c r="C23" s="116">
        <v>22</v>
      </c>
      <c r="D23" s="116">
        <v>100</v>
      </c>
      <c r="E23" s="116">
        <v>500</v>
      </c>
      <c r="F23" s="116">
        <v>464</v>
      </c>
      <c r="G23" s="116">
        <v>468</v>
      </c>
      <c r="H23" s="116">
        <v>557</v>
      </c>
      <c r="I23" s="116">
        <v>765</v>
      </c>
      <c r="J23" s="116">
        <v>726</v>
      </c>
      <c r="K23" s="116">
        <v>906</v>
      </c>
      <c r="L23" s="116">
        <v>802</v>
      </c>
      <c r="M23" s="116">
        <v>856</v>
      </c>
      <c r="N23" s="116">
        <v>693</v>
      </c>
      <c r="O23" s="135">
        <v>402</v>
      </c>
      <c r="P23" s="135">
        <v>709</v>
      </c>
      <c r="Q23" s="135">
        <v>792</v>
      </c>
      <c r="R23" s="135">
        <v>996</v>
      </c>
      <c r="S23" s="135">
        <v>725</v>
      </c>
      <c r="T23" s="32" t="s">
        <v>80</v>
      </c>
      <c r="W23" s="5"/>
    </row>
    <row r="24" spans="1:24" ht="10" customHeight="1" x14ac:dyDescent="0.2">
      <c r="B24" s="68" t="s">
        <v>161</v>
      </c>
      <c r="C24" s="115">
        <v>12</v>
      </c>
      <c r="D24" s="115">
        <v>24</v>
      </c>
      <c r="E24" s="115">
        <v>132</v>
      </c>
      <c r="F24" s="115">
        <v>118</v>
      </c>
      <c r="G24" s="115">
        <v>117</v>
      </c>
      <c r="H24" s="115">
        <v>140</v>
      </c>
      <c r="I24" s="115">
        <v>173</v>
      </c>
      <c r="J24" s="115">
        <v>171</v>
      </c>
      <c r="K24" s="115">
        <v>271</v>
      </c>
      <c r="L24" s="115">
        <v>170</v>
      </c>
      <c r="M24" s="115">
        <v>181</v>
      </c>
      <c r="N24" s="115">
        <v>150</v>
      </c>
      <c r="O24" s="134">
        <v>117</v>
      </c>
      <c r="P24" s="134">
        <v>145</v>
      </c>
      <c r="Q24" s="134">
        <v>188</v>
      </c>
      <c r="R24" s="134">
        <v>270</v>
      </c>
      <c r="S24" s="134">
        <v>208</v>
      </c>
      <c r="T24" s="33" t="s">
        <v>71</v>
      </c>
      <c r="W24" s="5"/>
    </row>
    <row r="25" spans="1:24" ht="10" customHeight="1" x14ac:dyDescent="0.2">
      <c r="B25" s="69" t="s">
        <v>162</v>
      </c>
      <c r="C25" s="116">
        <v>2</v>
      </c>
      <c r="D25" s="116">
        <v>3</v>
      </c>
      <c r="E25" s="116">
        <v>34</v>
      </c>
      <c r="F25" s="116">
        <v>49</v>
      </c>
      <c r="G25" s="116">
        <v>49</v>
      </c>
      <c r="H25" s="116">
        <v>64</v>
      </c>
      <c r="I25" s="116">
        <v>100</v>
      </c>
      <c r="J25" s="116">
        <v>94</v>
      </c>
      <c r="K25" s="116">
        <v>117</v>
      </c>
      <c r="L25" s="116">
        <v>119</v>
      </c>
      <c r="M25" s="116">
        <v>117</v>
      </c>
      <c r="N25" s="116">
        <v>96</v>
      </c>
      <c r="O25" s="135">
        <v>52</v>
      </c>
      <c r="P25" s="135">
        <v>118</v>
      </c>
      <c r="Q25" s="135">
        <v>113</v>
      </c>
      <c r="R25" s="135">
        <v>132</v>
      </c>
      <c r="S25" s="135">
        <v>121</v>
      </c>
      <c r="T25" s="32" t="s">
        <v>129</v>
      </c>
      <c r="W25" s="5"/>
    </row>
    <row r="26" spans="1:24" ht="10" customHeight="1" x14ac:dyDescent="0.2">
      <c r="B26" s="68" t="s">
        <v>163</v>
      </c>
      <c r="C26" s="115">
        <v>2</v>
      </c>
      <c r="D26" s="115">
        <v>5</v>
      </c>
      <c r="E26" s="115">
        <v>11</v>
      </c>
      <c r="F26" s="115">
        <v>7</v>
      </c>
      <c r="G26" s="115">
        <v>5</v>
      </c>
      <c r="H26" s="115">
        <v>10</v>
      </c>
      <c r="I26" s="115">
        <v>9</v>
      </c>
      <c r="J26" s="115">
        <v>11</v>
      </c>
      <c r="K26" s="115">
        <v>31</v>
      </c>
      <c r="L26" s="115">
        <v>14</v>
      </c>
      <c r="M26" s="115">
        <v>7</v>
      </c>
      <c r="N26" s="115">
        <v>11</v>
      </c>
      <c r="O26" s="134">
        <v>6</v>
      </c>
      <c r="P26" s="134">
        <v>20</v>
      </c>
      <c r="Q26" s="134">
        <v>10</v>
      </c>
      <c r="R26" s="134">
        <v>21</v>
      </c>
      <c r="S26" s="134">
        <v>14</v>
      </c>
      <c r="T26" s="33" t="s">
        <v>81</v>
      </c>
      <c r="W26" s="5"/>
    </row>
    <row r="27" spans="1:24" ht="10" customHeight="1" x14ac:dyDescent="0.2">
      <c r="B27" s="69" t="s">
        <v>164</v>
      </c>
      <c r="C27" s="116">
        <v>46</v>
      </c>
      <c r="D27" s="116">
        <v>134</v>
      </c>
      <c r="E27" s="116">
        <v>507</v>
      </c>
      <c r="F27" s="116">
        <v>591</v>
      </c>
      <c r="G27" s="116">
        <v>490</v>
      </c>
      <c r="H27" s="116">
        <v>534</v>
      </c>
      <c r="I27" s="116">
        <v>687</v>
      </c>
      <c r="J27" s="116">
        <v>626</v>
      </c>
      <c r="K27" s="116">
        <v>724</v>
      </c>
      <c r="L27" s="116">
        <v>716</v>
      </c>
      <c r="M27" s="116">
        <v>679</v>
      </c>
      <c r="N27" s="116">
        <v>658</v>
      </c>
      <c r="O27" s="135">
        <v>424</v>
      </c>
      <c r="P27" s="135">
        <v>669</v>
      </c>
      <c r="Q27" s="135">
        <v>746</v>
      </c>
      <c r="R27" s="135">
        <v>1151</v>
      </c>
      <c r="S27" s="135">
        <v>688</v>
      </c>
      <c r="T27" s="32" t="s">
        <v>145</v>
      </c>
      <c r="W27" s="5"/>
    </row>
    <row r="28" spans="1:24" s="1" customFormat="1" ht="10" customHeight="1" x14ac:dyDescent="0.2">
      <c r="A28" s="5"/>
      <c r="B28" s="68" t="s">
        <v>165</v>
      </c>
      <c r="C28" s="115">
        <v>6</v>
      </c>
      <c r="D28" s="115">
        <v>14</v>
      </c>
      <c r="E28" s="115">
        <v>21</v>
      </c>
      <c r="F28" s="115">
        <v>26</v>
      </c>
      <c r="G28" s="115">
        <v>27</v>
      </c>
      <c r="H28" s="115">
        <v>34</v>
      </c>
      <c r="I28" s="115">
        <v>64</v>
      </c>
      <c r="J28" s="115">
        <v>57</v>
      </c>
      <c r="K28" s="115">
        <v>149</v>
      </c>
      <c r="L28" s="115">
        <v>54</v>
      </c>
      <c r="M28" s="115">
        <v>36</v>
      </c>
      <c r="N28" s="115">
        <v>31</v>
      </c>
      <c r="O28" s="134">
        <v>44</v>
      </c>
      <c r="P28" s="134">
        <v>47</v>
      </c>
      <c r="Q28" s="134">
        <v>54</v>
      </c>
      <c r="R28" s="134">
        <v>84</v>
      </c>
      <c r="S28" s="134">
        <v>59</v>
      </c>
      <c r="T28" s="33" t="s">
        <v>82</v>
      </c>
      <c r="U28" s="127"/>
      <c r="V28" s="122"/>
      <c r="W28" s="5"/>
      <c r="X28" s="5"/>
    </row>
    <row r="29" spans="1:24" s="1" customFormat="1" ht="10" customHeight="1" x14ac:dyDescent="0.2">
      <c r="A29" s="5"/>
      <c r="B29" s="69" t="s">
        <v>166</v>
      </c>
      <c r="C29" s="116">
        <v>10</v>
      </c>
      <c r="D29" s="116">
        <v>30</v>
      </c>
      <c r="E29" s="116">
        <v>102</v>
      </c>
      <c r="F29" s="116">
        <v>102</v>
      </c>
      <c r="G29" s="116">
        <v>88</v>
      </c>
      <c r="H29" s="116">
        <v>109</v>
      </c>
      <c r="I29" s="116">
        <v>121</v>
      </c>
      <c r="J29" s="116">
        <v>125</v>
      </c>
      <c r="K29" s="116">
        <v>115</v>
      </c>
      <c r="L29" s="116">
        <v>117</v>
      </c>
      <c r="M29" s="116">
        <v>120</v>
      </c>
      <c r="N29" s="116">
        <v>119</v>
      </c>
      <c r="O29" s="135">
        <v>88</v>
      </c>
      <c r="P29" s="135">
        <v>131</v>
      </c>
      <c r="Q29" s="135">
        <v>137</v>
      </c>
      <c r="R29" s="135">
        <v>207</v>
      </c>
      <c r="S29" s="135">
        <v>144</v>
      </c>
      <c r="T29" s="32" t="s">
        <v>69</v>
      </c>
      <c r="U29" s="127"/>
      <c r="V29" s="122"/>
      <c r="W29" s="5"/>
      <c r="X29" s="5"/>
    </row>
    <row r="30" spans="1:24" s="1" customFormat="1" ht="10" customHeight="1" x14ac:dyDescent="0.2">
      <c r="A30" s="5"/>
      <c r="B30" s="68" t="s">
        <v>167</v>
      </c>
      <c r="C30" s="115">
        <v>2</v>
      </c>
      <c r="D30" s="115">
        <v>12</v>
      </c>
      <c r="E30" s="115">
        <v>52</v>
      </c>
      <c r="F30" s="115">
        <v>39</v>
      </c>
      <c r="G30" s="115">
        <v>34</v>
      </c>
      <c r="H30" s="115">
        <v>39</v>
      </c>
      <c r="I30" s="115">
        <v>68</v>
      </c>
      <c r="J30" s="115">
        <v>95</v>
      </c>
      <c r="K30" s="115">
        <v>122</v>
      </c>
      <c r="L30" s="115">
        <v>108</v>
      </c>
      <c r="M30" s="115">
        <v>45</v>
      </c>
      <c r="N30" s="115">
        <v>48</v>
      </c>
      <c r="O30" s="134">
        <v>33</v>
      </c>
      <c r="P30" s="134">
        <v>82</v>
      </c>
      <c r="Q30" s="134">
        <v>870</v>
      </c>
      <c r="R30" s="134">
        <v>114</v>
      </c>
      <c r="S30" s="134">
        <v>83</v>
      </c>
      <c r="T30" s="33" t="s">
        <v>83</v>
      </c>
      <c r="U30" s="127"/>
      <c r="V30" s="122"/>
      <c r="W30" s="5"/>
      <c r="X30" s="5"/>
    </row>
    <row r="31" spans="1:24" s="1" customFormat="1" ht="10" customHeight="1" x14ac:dyDescent="0.2">
      <c r="A31" s="5"/>
      <c r="B31" s="69" t="s">
        <v>168</v>
      </c>
      <c r="C31" s="116">
        <v>44</v>
      </c>
      <c r="D31" s="116">
        <v>125</v>
      </c>
      <c r="E31" s="116">
        <v>569</v>
      </c>
      <c r="F31" s="116">
        <v>569</v>
      </c>
      <c r="G31" s="116">
        <v>489</v>
      </c>
      <c r="H31" s="116">
        <v>462</v>
      </c>
      <c r="I31" s="116">
        <v>596</v>
      </c>
      <c r="J31" s="116">
        <v>552</v>
      </c>
      <c r="K31" s="116">
        <v>666</v>
      </c>
      <c r="L31" s="116">
        <v>662</v>
      </c>
      <c r="M31" s="116">
        <v>583</v>
      </c>
      <c r="N31" s="116">
        <v>617</v>
      </c>
      <c r="O31" s="135">
        <v>355</v>
      </c>
      <c r="P31" s="135">
        <v>723</v>
      </c>
      <c r="Q31" s="135">
        <v>91</v>
      </c>
      <c r="R31" s="135">
        <v>1271</v>
      </c>
      <c r="S31" s="135">
        <v>804</v>
      </c>
      <c r="T31" s="32" t="s">
        <v>84</v>
      </c>
      <c r="U31" s="127"/>
      <c r="V31" s="122"/>
      <c r="W31" s="5"/>
      <c r="X31" s="5"/>
    </row>
    <row r="32" spans="1:24" s="1" customFormat="1" ht="10" customHeight="1" x14ac:dyDescent="0.2">
      <c r="A32" s="5"/>
      <c r="B32" s="68" t="s">
        <v>169</v>
      </c>
      <c r="C32" s="115">
        <v>3</v>
      </c>
      <c r="D32" s="115">
        <v>10</v>
      </c>
      <c r="E32" s="115">
        <v>52</v>
      </c>
      <c r="F32" s="115">
        <v>88</v>
      </c>
      <c r="G32" s="115">
        <v>69</v>
      </c>
      <c r="H32" s="115">
        <v>96</v>
      </c>
      <c r="I32" s="115">
        <v>93</v>
      </c>
      <c r="J32" s="115">
        <v>106</v>
      </c>
      <c r="K32" s="115">
        <v>106</v>
      </c>
      <c r="L32" s="115">
        <v>128</v>
      </c>
      <c r="M32" s="115">
        <v>121</v>
      </c>
      <c r="N32" s="115">
        <v>102</v>
      </c>
      <c r="O32" s="134">
        <v>42</v>
      </c>
      <c r="P32" s="134">
        <v>112</v>
      </c>
      <c r="Q32" s="134">
        <v>121</v>
      </c>
      <c r="R32" s="134">
        <v>145</v>
      </c>
      <c r="S32" s="134">
        <v>106</v>
      </c>
      <c r="T32" s="33" t="s">
        <v>128</v>
      </c>
      <c r="U32" s="127"/>
      <c r="V32" s="122"/>
      <c r="W32" s="5"/>
      <c r="X32" s="5"/>
    </row>
    <row r="33" spans="1:24" s="1" customFormat="1" ht="10" customHeight="1" x14ac:dyDescent="0.2">
      <c r="A33" s="5"/>
      <c r="B33" s="69" t="s">
        <v>243</v>
      </c>
      <c r="C33" s="116">
        <v>0</v>
      </c>
      <c r="D33" s="116">
        <v>1</v>
      </c>
      <c r="E33" s="116">
        <v>0</v>
      </c>
      <c r="F33" s="116">
        <v>1</v>
      </c>
      <c r="G33" s="116">
        <v>0</v>
      </c>
      <c r="H33" s="116">
        <v>0</v>
      </c>
      <c r="I33" s="116">
        <v>0</v>
      </c>
      <c r="J33" s="116">
        <v>1</v>
      </c>
      <c r="K33" s="116">
        <v>0</v>
      </c>
      <c r="L33" s="116">
        <v>0</v>
      </c>
      <c r="M33" s="116">
        <v>0</v>
      </c>
      <c r="N33" s="116">
        <v>0</v>
      </c>
      <c r="O33" s="135">
        <v>0</v>
      </c>
      <c r="P33" s="135">
        <v>0</v>
      </c>
      <c r="Q33" s="135">
        <v>0</v>
      </c>
      <c r="R33" s="135">
        <v>1</v>
      </c>
      <c r="S33" s="135">
        <v>0</v>
      </c>
      <c r="T33" s="32" t="s">
        <v>244</v>
      </c>
      <c r="U33" s="127"/>
      <c r="V33" s="123"/>
    </row>
    <row r="34" spans="1:24" s="1" customFormat="1" ht="10" customHeight="1" x14ac:dyDescent="0.2">
      <c r="A34" s="5"/>
      <c r="B34" s="68" t="s">
        <v>245</v>
      </c>
      <c r="C34" s="115">
        <v>0</v>
      </c>
      <c r="D34" s="115">
        <v>1</v>
      </c>
      <c r="E34" s="115">
        <v>1</v>
      </c>
      <c r="F34" s="115">
        <v>1</v>
      </c>
      <c r="G34" s="115">
        <v>1</v>
      </c>
      <c r="H34" s="115">
        <v>2</v>
      </c>
      <c r="I34" s="115">
        <v>0</v>
      </c>
      <c r="J34" s="115">
        <v>1</v>
      </c>
      <c r="K34" s="115">
        <v>4</v>
      </c>
      <c r="L34" s="115">
        <v>0</v>
      </c>
      <c r="M34" s="115">
        <v>2</v>
      </c>
      <c r="N34" s="115">
        <v>1</v>
      </c>
      <c r="O34" s="134">
        <v>1</v>
      </c>
      <c r="P34" s="134">
        <v>0</v>
      </c>
      <c r="Q34" s="134">
        <v>1</v>
      </c>
      <c r="R34" s="134">
        <v>2</v>
      </c>
      <c r="S34" s="134">
        <v>1</v>
      </c>
      <c r="T34" s="33" t="s">
        <v>246</v>
      </c>
      <c r="U34" s="127"/>
      <c r="V34" s="123"/>
    </row>
    <row r="35" spans="1:24" ht="10" customHeight="1" x14ac:dyDescent="0.2">
      <c r="B35" s="69" t="s">
        <v>209</v>
      </c>
      <c r="C35" s="116">
        <v>0</v>
      </c>
      <c r="D35" s="116">
        <v>1</v>
      </c>
      <c r="E35" s="116">
        <v>4</v>
      </c>
      <c r="F35" s="116">
        <v>3</v>
      </c>
      <c r="G35" s="116">
        <v>0</v>
      </c>
      <c r="H35" s="116">
        <v>3</v>
      </c>
      <c r="I35" s="116">
        <v>4</v>
      </c>
      <c r="J35" s="116">
        <v>13</v>
      </c>
      <c r="K35" s="116">
        <v>13</v>
      </c>
      <c r="L35" s="116">
        <v>7</v>
      </c>
      <c r="M35" s="116">
        <v>10</v>
      </c>
      <c r="N35" s="116">
        <v>4</v>
      </c>
      <c r="O35" s="135">
        <v>1</v>
      </c>
      <c r="P35" s="135">
        <v>6</v>
      </c>
      <c r="Q35" s="135">
        <v>14</v>
      </c>
      <c r="R35" s="135">
        <v>14</v>
      </c>
      <c r="S35" s="135">
        <v>8</v>
      </c>
      <c r="T35" s="32" t="s">
        <v>208</v>
      </c>
      <c r="V35" s="123"/>
      <c r="W35" s="1"/>
      <c r="X35" s="1"/>
    </row>
    <row r="36" spans="1:24" s="1" customFormat="1" ht="10" customHeight="1" x14ac:dyDescent="0.2">
      <c r="A36" s="5"/>
      <c r="B36" s="68" t="s">
        <v>184</v>
      </c>
      <c r="C36" s="115">
        <v>0</v>
      </c>
      <c r="D36" s="115">
        <v>3</v>
      </c>
      <c r="E36" s="115">
        <v>17</v>
      </c>
      <c r="F36" s="115">
        <v>20</v>
      </c>
      <c r="G36" s="115">
        <v>11</v>
      </c>
      <c r="H36" s="115">
        <v>28</v>
      </c>
      <c r="I36" s="115">
        <v>31</v>
      </c>
      <c r="J36" s="115">
        <v>19</v>
      </c>
      <c r="K36" s="115">
        <v>38</v>
      </c>
      <c r="L36" s="115">
        <v>31</v>
      </c>
      <c r="M36" s="115">
        <v>38</v>
      </c>
      <c r="N36" s="115">
        <v>31</v>
      </c>
      <c r="O36" s="134">
        <v>15</v>
      </c>
      <c r="P36" s="134">
        <v>16</v>
      </c>
      <c r="Q36" s="134">
        <v>33</v>
      </c>
      <c r="R36" s="134">
        <v>56</v>
      </c>
      <c r="S36" s="134">
        <v>24</v>
      </c>
      <c r="T36" s="33" t="s">
        <v>85</v>
      </c>
      <c r="U36" s="127"/>
      <c r="V36" s="123"/>
    </row>
    <row r="37" spans="1:24" ht="10" customHeight="1" x14ac:dyDescent="0.2">
      <c r="B37" s="69" t="s">
        <v>185</v>
      </c>
      <c r="C37" s="116">
        <v>0</v>
      </c>
      <c r="D37" s="116">
        <v>6</v>
      </c>
      <c r="E37" s="116">
        <v>11</v>
      </c>
      <c r="F37" s="116">
        <v>9</v>
      </c>
      <c r="G37" s="116">
        <v>4</v>
      </c>
      <c r="H37" s="116">
        <v>7</v>
      </c>
      <c r="I37" s="116">
        <v>8</v>
      </c>
      <c r="J37" s="116">
        <v>4</v>
      </c>
      <c r="K37" s="116">
        <v>10</v>
      </c>
      <c r="L37" s="116">
        <v>8</v>
      </c>
      <c r="M37" s="116">
        <v>6</v>
      </c>
      <c r="N37" s="116">
        <v>11</v>
      </c>
      <c r="O37" s="135">
        <v>2</v>
      </c>
      <c r="P37" s="135">
        <v>7</v>
      </c>
      <c r="Q37" s="135">
        <v>13</v>
      </c>
      <c r="R37" s="135">
        <v>19</v>
      </c>
      <c r="S37" s="135">
        <v>11</v>
      </c>
      <c r="T37" s="32" t="s">
        <v>78</v>
      </c>
      <c r="V37" s="123"/>
      <c r="W37" s="1"/>
      <c r="X37" s="1"/>
    </row>
    <row r="38" spans="1:24" ht="10" customHeight="1" x14ac:dyDescent="0.2">
      <c r="B38" s="68" t="s">
        <v>183</v>
      </c>
      <c r="C38" s="115">
        <v>0</v>
      </c>
      <c r="D38" s="115">
        <v>1</v>
      </c>
      <c r="E38" s="115">
        <v>2</v>
      </c>
      <c r="F38" s="115">
        <v>9</v>
      </c>
      <c r="G38" s="115">
        <v>14</v>
      </c>
      <c r="H38" s="115">
        <v>11</v>
      </c>
      <c r="I38" s="115">
        <v>11</v>
      </c>
      <c r="J38" s="115">
        <v>13</v>
      </c>
      <c r="K38" s="115">
        <v>16</v>
      </c>
      <c r="L38" s="115">
        <v>14</v>
      </c>
      <c r="M38" s="115">
        <v>15</v>
      </c>
      <c r="N38" s="115">
        <v>8</v>
      </c>
      <c r="O38" s="134">
        <v>10</v>
      </c>
      <c r="P38" s="134">
        <v>16</v>
      </c>
      <c r="Q38" s="134">
        <v>8</v>
      </c>
      <c r="R38" s="134">
        <v>10</v>
      </c>
      <c r="S38" s="134">
        <v>16</v>
      </c>
      <c r="T38" s="33" t="s">
        <v>182</v>
      </c>
      <c r="V38" s="123"/>
      <c r="W38" s="1"/>
      <c r="X38" s="1"/>
    </row>
    <row r="39" spans="1:24" s="1" customFormat="1" ht="10" customHeight="1" x14ac:dyDescent="0.2">
      <c r="A39" s="5"/>
      <c r="B39" s="69" t="s">
        <v>233</v>
      </c>
      <c r="C39" s="116">
        <v>0</v>
      </c>
      <c r="D39" s="116">
        <v>1</v>
      </c>
      <c r="E39" s="116">
        <v>0</v>
      </c>
      <c r="F39" s="116">
        <v>1</v>
      </c>
      <c r="G39" s="116">
        <v>0</v>
      </c>
      <c r="H39" s="116">
        <v>1</v>
      </c>
      <c r="I39" s="116">
        <v>2</v>
      </c>
      <c r="J39" s="116">
        <v>0</v>
      </c>
      <c r="K39" s="116">
        <v>8</v>
      </c>
      <c r="L39" s="116">
        <v>2</v>
      </c>
      <c r="M39" s="116">
        <v>0</v>
      </c>
      <c r="N39" s="116">
        <v>2</v>
      </c>
      <c r="O39" s="135">
        <v>0</v>
      </c>
      <c r="P39" s="135">
        <v>5</v>
      </c>
      <c r="Q39" s="135">
        <v>4</v>
      </c>
      <c r="R39" s="135">
        <v>3</v>
      </c>
      <c r="S39" s="135">
        <v>3</v>
      </c>
      <c r="T39" s="32" t="s">
        <v>232</v>
      </c>
      <c r="U39" s="127"/>
      <c r="V39" s="123"/>
    </row>
    <row r="40" spans="1:24" ht="10" customHeight="1" x14ac:dyDescent="0.2">
      <c r="B40" s="68" t="s">
        <v>203</v>
      </c>
      <c r="C40" s="115">
        <v>0</v>
      </c>
      <c r="D40" s="115">
        <v>1</v>
      </c>
      <c r="E40" s="115">
        <v>3</v>
      </c>
      <c r="F40" s="115">
        <v>0</v>
      </c>
      <c r="G40" s="115">
        <v>2</v>
      </c>
      <c r="H40" s="115">
        <v>3</v>
      </c>
      <c r="I40" s="115">
        <v>1</v>
      </c>
      <c r="J40" s="115">
        <v>5</v>
      </c>
      <c r="K40" s="115">
        <v>1</v>
      </c>
      <c r="L40" s="115">
        <v>3</v>
      </c>
      <c r="M40" s="115">
        <v>1</v>
      </c>
      <c r="N40" s="115">
        <v>1</v>
      </c>
      <c r="O40" s="136">
        <v>0</v>
      </c>
      <c r="P40" s="136">
        <v>1</v>
      </c>
      <c r="Q40" s="136">
        <v>4</v>
      </c>
      <c r="R40" s="136">
        <v>1</v>
      </c>
      <c r="S40" s="136">
        <v>2</v>
      </c>
      <c r="T40" s="33" t="s">
        <v>202</v>
      </c>
      <c r="W40" s="5"/>
    </row>
    <row r="41" spans="1:24" s="1" customFormat="1" ht="10" customHeight="1" x14ac:dyDescent="0.2">
      <c r="A41" s="5"/>
      <c r="B41" s="69" t="s">
        <v>247</v>
      </c>
      <c r="C41" s="116">
        <v>0</v>
      </c>
      <c r="D41" s="116">
        <v>1</v>
      </c>
      <c r="E41" s="116">
        <v>1</v>
      </c>
      <c r="F41" s="116">
        <v>2</v>
      </c>
      <c r="G41" s="116">
        <v>0</v>
      </c>
      <c r="H41" s="116">
        <v>0</v>
      </c>
      <c r="I41" s="116">
        <v>2</v>
      </c>
      <c r="J41" s="116">
        <v>0</v>
      </c>
      <c r="K41" s="116">
        <v>0</v>
      </c>
      <c r="L41" s="116">
        <v>0</v>
      </c>
      <c r="M41" s="116">
        <v>0</v>
      </c>
      <c r="N41" s="116">
        <v>0</v>
      </c>
      <c r="O41" s="135">
        <v>3</v>
      </c>
      <c r="P41" s="135">
        <v>1</v>
      </c>
      <c r="Q41" s="135">
        <v>2</v>
      </c>
      <c r="R41" s="135">
        <v>1</v>
      </c>
      <c r="S41" s="135">
        <v>1</v>
      </c>
      <c r="T41" s="32" t="s">
        <v>248</v>
      </c>
      <c r="U41" s="127"/>
      <c r="V41" s="123"/>
    </row>
    <row r="42" spans="1:24" s="1" customFormat="1" ht="10" customHeight="1" x14ac:dyDescent="0.2">
      <c r="A42" s="5"/>
      <c r="B42" s="68" t="s">
        <v>219</v>
      </c>
      <c r="C42" s="115">
        <v>0</v>
      </c>
      <c r="D42" s="115">
        <v>0</v>
      </c>
      <c r="E42" s="115">
        <v>1</v>
      </c>
      <c r="F42" s="115">
        <v>0</v>
      </c>
      <c r="G42" s="115">
        <v>0</v>
      </c>
      <c r="H42" s="115">
        <v>0</v>
      </c>
      <c r="I42" s="115">
        <v>0</v>
      </c>
      <c r="J42" s="115">
        <v>3</v>
      </c>
      <c r="K42" s="115">
        <v>4</v>
      </c>
      <c r="L42" s="115">
        <v>1</v>
      </c>
      <c r="M42" s="115">
        <v>1</v>
      </c>
      <c r="N42" s="115">
        <v>0</v>
      </c>
      <c r="O42" s="134">
        <v>2</v>
      </c>
      <c r="P42" s="134">
        <v>0</v>
      </c>
      <c r="Q42" s="134">
        <v>1</v>
      </c>
      <c r="R42" s="134">
        <v>1</v>
      </c>
      <c r="S42" s="134">
        <v>1</v>
      </c>
      <c r="T42" s="33" t="s">
        <v>217</v>
      </c>
      <c r="U42" s="127"/>
      <c r="V42" s="122"/>
      <c r="W42" s="5"/>
      <c r="X42" s="5"/>
    </row>
    <row r="43" spans="1:24" ht="10" customHeight="1" x14ac:dyDescent="0.2">
      <c r="B43" s="69" t="s">
        <v>249</v>
      </c>
      <c r="C43" s="116">
        <v>0</v>
      </c>
      <c r="D43" s="116">
        <v>0</v>
      </c>
      <c r="E43" s="116">
        <v>0</v>
      </c>
      <c r="F43" s="116">
        <v>3</v>
      </c>
      <c r="G43" s="116">
        <v>3</v>
      </c>
      <c r="H43" s="116">
        <v>0</v>
      </c>
      <c r="I43" s="116">
        <v>0</v>
      </c>
      <c r="J43" s="116">
        <v>1</v>
      </c>
      <c r="K43" s="116">
        <v>4</v>
      </c>
      <c r="L43" s="116">
        <v>0</v>
      </c>
      <c r="M43" s="116">
        <v>2</v>
      </c>
      <c r="N43" s="116">
        <v>1</v>
      </c>
      <c r="O43" s="135">
        <v>1</v>
      </c>
      <c r="P43" s="135">
        <v>0</v>
      </c>
      <c r="Q43" s="135">
        <v>1</v>
      </c>
      <c r="R43" s="135">
        <v>4</v>
      </c>
      <c r="S43" s="135">
        <v>3</v>
      </c>
      <c r="T43" s="32" t="s">
        <v>250</v>
      </c>
      <c r="W43" s="5"/>
    </row>
    <row r="44" spans="1:24" s="1" customFormat="1" ht="10" customHeight="1" x14ac:dyDescent="0.2">
      <c r="A44" s="5"/>
      <c r="B44" s="68" t="s">
        <v>251</v>
      </c>
      <c r="C44" s="115">
        <v>0</v>
      </c>
      <c r="D44" s="115">
        <v>0</v>
      </c>
      <c r="E44" s="115">
        <v>0</v>
      </c>
      <c r="F44" s="115">
        <v>1</v>
      </c>
      <c r="G44" s="115">
        <v>0</v>
      </c>
      <c r="H44" s="115">
        <v>0</v>
      </c>
      <c r="I44" s="115">
        <v>1</v>
      </c>
      <c r="J44" s="115">
        <v>1</v>
      </c>
      <c r="K44" s="115">
        <v>0</v>
      </c>
      <c r="L44" s="115">
        <v>0</v>
      </c>
      <c r="M44" s="115">
        <v>0</v>
      </c>
      <c r="N44" s="115">
        <v>0</v>
      </c>
      <c r="O44" s="134">
        <v>0</v>
      </c>
      <c r="P44" s="134">
        <v>0</v>
      </c>
      <c r="Q44" s="134">
        <v>0</v>
      </c>
      <c r="R44" s="134">
        <v>2</v>
      </c>
      <c r="S44" s="134">
        <v>1</v>
      </c>
      <c r="T44" s="33" t="s">
        <v>252</v>
      </c>
      <c r="U44" s="127"/>
      <c r="V44" s="123"/>
    </row>
    <row r="45" spans="1:24" ht="10" customHeight="1" x14ac:dyDescent="0.2">
      <c r="B45" s="69" t="s">
        <v>220</v>
      </c>
      <c r="C45" s="116">
        <v>0</v>
      </c>
      <c r="D45" s="116">
        <v>0</v>
      </c>
      <c r="E45" s="116">
        <v>0</v>
      </c>
      <c r="F45" s="116">
        <v>1</v>
      </c>
      <c r="G45" s="116">
        <v>1</v>
      </c>
      <c r="H45" s="116">
        <v>1</v>
      </c>
      <c r="I45" s="116">
        <v>0</v>
      </c>
      <c r="J45" s="116">
        <v>1</v>
      </c>
      <c r="K45" s="116">
        <v>5</v>
      </c>
      <c r="L45" s="116">
        <v>1</v>
      </c>
      <c r="M45" s="116">
        <v>1</v>
      </c>
      <c r="N45" s="116">
        <v>2</v>
      </c>
      <c r="O45" s="116">
        <v>0</v>
      </c>
      <c r="P45" s="116">
        <v>0</v>
      </c>
      <c r="Q45" s="116">
        <v>1</v>
      </c>
      <c r="R45" s="116">
        <v>1</v>
      </c>
      <c r="S45" s="116">
        <v>0</v>
      </c>
      <c r="T45" s="32" t="s">
        <v>218</v>
      </c>
      <c r="W45" s="5"/>
    </row>
    <row r="46" spans="1:24" ht="10" customHeight="1" x14ac:dyDescent="0.2">
      <c r="B46" s="68" t="s">
        <v>253</v>
      </c>
      <c r="C46" s="115">
        <v>0</v>
      </c>
      <c r="D46" s="115">
        <v>0</v>
      </c>
      <c r="E46" s="115">
        <v>0</v>
      </c>
      <c r="F46" s="115">
        <v>0</v>
      </c>
      <c r="G46" s="115">
        <v>0</v>
      </c>
      <c r="H46" s="115">
        <v>0</v>
      </c>
      <c r="I46" s="115">
        <v>0</v>
      </c>
      <c r="J46" s="115">
        <v>1</v>
      </c>
      <c r="K46" s="115">
        <v>0</v>
      </c>
      <c r="L46" s="115">
        <v>0</v>
      </c>
      <c r="M46" s="115">
        <v>0</v>
      </c>
      <c r="N46" s="115">
        <v>1</v>
      </c>
      <c r="O46" s="136">
        <v>0</v>
      </c>
      <c r="P46" s="136">
        <v>0</v>
      </c>
      <c r="Q46" s="136">
        <v>0</v>
      </c>
      <c r="R46" s="136">
        <v>0</v>
      </c>
      <c r="S46" s="136">
        <v>0</v>
      </c>
      <c r="T46" s="33" t="s">
        <v>254</v>
      </c>
      <c r="V46" s="123"/>
      <c r="W46" s="1"/>
      <c r="X46" s="1"/>
    </row>
    <row r="47" spans="1:24" ht="10" customHeight="1" x14ac:dyDescent="0.2">
      <c r="B47" s="69" t="s">
        <v>285</v>
      </c>
      <c r="C47" s="125">
        <v>0</v>
      </c>
      <c r="D47" s="125">
        <v>0</v>
      </c>
      <c r="E47" s="125">
        <v>0</v>
      </c>
      <c r="F47" s="125">
        <v>0</v>
      </c>
      <c r="G47" s="125">
        <v>0</v>
      </c>
      <c r="H47" s="125">
        <v>0</v>
      </c>
      <c r="I47" s="125">
        <v>0</v>
      </c>
      <c r="J47" s="125">
        <v>0</v>
      </c>
      <c r="K47" s="125">
        <v>0</v>
      </c>
      <c r="L47" s="125">
        <v>0</v>
      </c>
      <c r="M47" s="125">
        <v>0</v>
      </c>
      <c r="N47" s="125">
        <v>0</v>
      </c>
      <c r="O47" s="135">
        <v>4</v>
      </c>
      <c r="P47" s="135">
        <v>7</v>
      </c>
      <c r="Q47" s="135">
        <v>10</v>
      </c>
      <c r="R47" s="135">
        <v>9</v>
      </c>
      <c r="S47" s="135">
        <v>7</v>
      </c>
      <c r="T47" s="32" t="s">
        <v>286</v>
      </c>
      <c r="V47" s="123"/>
      <c r="W47" s="1"/>
      <c r="X47" s="1"/>
    </row>
    <row r="48" spans="1:24" x14ac:dyDescent="0.2">
      <c r="B48" s="68" t="s">
        <v>292</v>
      </c>
      <c r="C48" s="115">
        <v>0</v>
      </c>
      <c r="D48" s="136">
        <v>0</v>
      </c>
      <c r="E48" s="136">
        <v>0</v>
      </c>
      <c r="F48" s="136">
        <v>0</v>
      </c>
      <c r="G48" s="136">
        <v>0</v>
      </c>
      <c r="H48" s="136">
        <v>0</v>
      </c>
      <c r="I48" s="136">
        <v>0</v>
      </c>
      <c r="J48" s="136">
        <v>0</v>
      </c>
      <c r="K48" s="136">
        <v>0</v>
      </c>
      <c r="L48" s="136">
        <v>0</v>
      </c>
      <c r="M48" s="136">
        <v>0</v>
      </c>
      <c r="N48" s="136">
        <v>0</v>
      </c>
      <c r="O48" s="136">
        <v>0</v>
      </c>
      <c r="P48" s="136">
        <v>1</v>
      </c>
      <c r="Q48" s="136">
        <v>0</v>
      </c>
      <c r="R48" s="136">
        <v>0</v>
      </c>
      <c r="S48" s="136">
        <v>0</v>
      </c>
      <c r="T48" s="33" t="s">
        <v>293</v>
      </c>
      <c r="W48" s="5"/>
    </row>
    <row r="49" spans="1:24" s="1" customFormat="1" ht="10" customHeight="1" x14ac:dyDescent="0.2">
      <c r="A49" s="5"/>
      <c r="B49" s="113" t="s">
        <v>15</v>
      </c>
      <c r="C49" s="128">
        <f>SUM(C50:C81)</f>
        <v>83</v>
      </c>
      <c r="D49" s="128">
        <f t="shared" ref="D49:P49" si="2">SUM(D50:D81)</f>
        <v>217</v>
      </c>
      <c r="E49" s="128">
        <f t="shared" si="2"/>
        <v>687</v>
      </c>
      <c r="F49" s="128">
        <f t="shared" si="2"/>
        <v>640</v>
      </c>
      <c r="G49" s="128">
        <f t="shared" si="2"/>
        <v>482</v>
      </c>
      <c r="H49" s="128">
        <f t="shared" si="2"/>
        <v>606</v>
      </c>
      <c r="I49" s="128">
        <f t="shared" si="2"/>
        <v>853</v>
      </c>
      <c r="J49" s="128">
        <f t="shared" si="2"/>
        <v>847</v>
      </c>
      <c r="K49" s="128">
        <f t="shared" si="2"/>
        <v>1747</v>
      </c>
      <c r="L49" s="128">
        <f t="shared" si="2"/>
        <v>752</v>
      </c>
      <c r="M49" s="128">
        <f t="shared" si="2"/>
        <v>794</v>
      </c>
      <c r="N49" s="128">
        <f t="shared" si="2"/>
        <v>687</v>
      </c>
      <c r="O49" s="128">
        <f t="shared" si="2"/>
        <v>467</v>
      </c>
      <c r="P49" s="128">
        <f t="shared" si="2"/>
        <v>773</v>
      </c>
      <c r="Q49" s="128">
        <f>SUM(Q50:Q81)</f>
        <v>853</v>
      </c>
      <c r="R49" s="128">
        <f>SUM(R50:R82)</f>
        <v>1277</v>
      </c>
      <c r="S49" s="128">
        <f>SUM(S50:S82)</f>
        <v>688</v>
      </c>
      <c r="T49" s="98" t="s">
        <v>132</v>
      </c>
      <c r="U49" s="127"/>
      <c r="V49" s="123"/>
    </row>
    <row r="50" spans="1:24" s="1" customFormat="1" ht="10" customHeight="1" x14ac:dyDescent="0.2">
      <c r="A50" s="5"/>
      <c r="B50" s="68" t="s">
        <v>172</v>
      </c>
      <c r="C50" s="115">
        <v>3</v>
      </c>
      <c r="D50" s="115">
        <v>6</v>
      </c>
      <c r="E50" s="115">
        <v>30</v>
      </c>
      <c r="F50" s="115">
        <v>10</v>
      </c>
      <c r="G50" s="115">
        <v>17</v>
      </c>
      <c r="H50" s="115">
        <v>17</v>
      </c>
      <c r="I50" s="115">
        <v>23</v>
      </c>
      <c r="J50" s="115">
        <v>23</v>
      </c>
      <c r="K50" s="115">
        <v>46</v>
      </c>
      <c r="L50" s="115">
        <v>23</v>
      </c>
      <c r="M50" s="115">
        <v>22</v>
      </c>
      <c r="N50" s="115">
        <v>27</v>
      </c>
      <c r="O50" s="134">
        <v>16</v>
      </c>
      <c r="P50" s="134">
        <v>30</v>
      </c>
      <c r="Q50" s="134">
        <v>33</v>
      </c>
      <c r="R50" s="134">
        <v>35</v>
      </c>
      <c r="S50" s="134">
        <v>18</v>
      </c>
      <c r="T50" s="33" t="s">
        <v>87</v>
      </c>
      <c r="U50" s="127"/>
      <c r="V50" s="122"/>
      <c r="W50" s="5"/>
      <c r="X50" s="5"/>
    </row>
    <row r="51" spans="1:24" s="99" customFormat="1" ht="10" customHeight="1" x14ac:dyDescent="0.2">
      <c r="B51" s="69" t="s">
        <v>173</v>
      </c>
      <c r="C51" s="116">
        <v>14</v>
      </c>
      <c r="D51" s="116">
        <v>48</v>
      </c>
      <c r="E51" s="116">
        <v>127</v>
      </c>
      <c r="F51" s="116">
        <v>117</v>
      </c>
      <c r="G51" s="116">
        <v>86</v>
      </c>
      <c r="H51" s="116">
        <v>126</v>
      </c>
      <c r="I51" s="116">
        <v>133</v>
      </c>
      <c r="J51" s="116">
        <v>140</v>
      </c>
      <c r="K51" s="116">
        <v>391</v>
      </c>
      <c r="L51" s="116">
        <v>126</v>
      </c>
      <c r="M51" s="116">
        <v>162</v>
      </c>
      <c r="N51" s="116">
        <v>110</v>
      </c>
      <c r="O51" s="135">
        <v>79</v>
      </c>
      <c r="P51" s="135">
        <v>146</v>
      </c>
      <c r="Q51" s="135">
        <v>169</v>
      </c>
      <c r="R51" s="135">
        <v>223</v>
      </c>
      <c r="S51" s="135">
        <v>121</v>
      </c>
      <c r="T51" s="32" t="s">
        <v>88</v>
      </c>
      <c r="U51" s="28"/>
      <c r="V51" s="122"/>
      <c r="W51" s="5"/>
      <c r="X51" s="5"/>
    </row>
    <row r="52" spans="1:24" ht="11.5" customHeight="1" x14ac:dyDescent="0.2">
      <c r="B52" s="68" t="s">
        <v>174</v>
      </c>
      <c r="C52" s="115">
        <v>5</v>
      </c>
      <c r="D52" s="115">
        <v>14</v>
      </c>
      <c r="E52" s="115">
        <v>52</v>
      </c>
      <c r="F52" s="115">
        <v>45</v>
      </c>
      <c r="G52" s="115">
        <v>32</v>
      </c>
      <c r="H52" s="115">
        <v>40</v>
      </c>
      <c r="I52" s="115">
        <v>50</v>
      </c>
      <c r="J52" s="115">
        <v>44</v>
      </c>
      <c r="K52" s="115">
        <v>110</v>
      </c>
      <c r="L52" s="115">
        <v>47</v>
      </c>
      <c r="M52" s="115">
        <v>49</v>
      </c>
      <c r="N52" s="115">
        <v>41</v>
      </c>
      <c r="O52" s="134">
        <v>44</v>
      </c>
      <c r="P52" s="134">
        <v>45</v>
      </c>
      <c r="Q52" s="134">
        <v>94</v>
      </c>
      <c r="R52" s="134">
        <v>94</v>
      </c>
      <c r="S52" s="134">
        <v>66</v>
      </c>
      <c r="T52" s="33" t="s">
        <v>89</v>
      </c>
      <c r="W52" s="5"/>
    </row>
    <row r="53" spans="1:24" ht="11.25" customHeight="1" x14ac:dyDescent="0.2">
      <c r="B53" s="69" t="s">
        <v>175</v>
      </c>
      <c r="C53" s="116">
        <v>8</v>
      </c>
      <c r="D53" s="116">
        <v>18</v>
      </c>
      <c r="E53" s="116">
        <v>55</v>
      </c>
      <c r="F53" s="116">
        <v>54</v>
      </c>
      <c r="G53" s="116">
        <v>41</v>
      </c>
      <c r="H53" s="116">
        <v>54</v>
      </c>
      <c r="I53" s="116">
        <v>87</v>
      </c>
      <c r="J53" s="116">
        <v>67</v>
      </c>
      <c r="K53" s="116">
        <v>121</v>
      </c>
      <c r="L53" s="116">
        <v>64</v>
      </c>
      <c r="M53" s="116">
        <v>60</v>
      </c>
      <c r="N53" s="116">
        <v>69</v>
      </c>
      <c r="O53" s="135">
        <v>54</v>
      </c>
      <c r="P53" s="135">
        <v>67</v>
      </c>
      <c r="Q53" s="135">
        <v>75</v>
      </c>
      <c r="R53" s="135">
        <v>97</v>
      </c>
      <c r="S53" s="135">
        <v>54</v>
      </c>
      <c r="T53" s="32" t="s">
        <v>91</v>
      </c>
      <c r="W53" s="5"/>
    </row>
    <row r="54" spans="1:24" ht="11.25" customHeight="1" x14ac:dyDescent="0.2">
      <c r="B54" s="68" t="s">
        <v>198</v>
      </c>
      <c r="C54" s="115">
        <v>1</v>
      </c>
      <c r="D54" s="115">
        <v>0</v>
      </c>
      <c r="E54" s="115">
        <v>7</v>
      </c>
      <c r="F54" s="115">
        <v>4</v>
      </c>
      <c r="G54" s="115">
        <v>6</v>
      </c>
      <c r="H54" s="115">
        <v>3</v>
      </c>
      <c r="I54" s="115">
        <v>8</v>
      </c>
      <c r="J54" s="115">
        <v>12</v>
      </c>
      <c r="K54" s="115">
        <v>10</v>
      </c>
      <c r="L54" s="115">
        <v>12</v>
      </c>
      <c r="M54" s="115">
        <v>12</v>
      </c>
      <c r="N54" s="115">
        <v>12</v>
      </c>
      <c r="O54" s="134">
        <v>10</v>
      </c>
      <c r="P54" s="134">
        <v>8</v>
      </c>
      <c r="Q54" s="134">
        <v>8</v>
      </c>
      <c r="R54" s="134">
        <v>13</v>
      </c>
      <c r="S54" s="134">
        <v>10</v>
      </c>
      <c r="T54" s="33" t="s">
        <v>196</v>
      </c>
      <c r="W54" s="1"/>
      <c r="X54" s="1"/>
    </row>
    <row r="55" spans="1:24" ht="10" customHeight="1" x14ac:dyDescent="0.2">
      <c r="B55" s="69" t="s">
        <v>176</v>
      </c>
      <c r="C55" s="116">
        <v>4</v>
      </c>
      <c r="D55" s="116">
        <v>3</v>
      </c>
      <c r="E55" s="116">
        <v>14</v>
      </c>
      <c r="F55" s="116">
        <v>15</v>
      </c>
      <c r="G55" s="116">
        <v>11</v>
      </c>
      <c r="H55" s="116">
        <v>12</v>
      </c>
      <c r="I55" s="116">
        <v>12</v>
      </c>
      <c r="J55" s="116">
        <v>25</v>
      </c>
      <c r="K55" s="116">
        <v>90</v>
      </c>
      <c r="L55" s="116">
        <v>23</v>
      </c>
      <c r="M55" s="116">
        <v>22</v>
      </c>
      <c r="N55" s="116">
        <v>12</v>
      </c>
      <c r="O55" s="135">
        <v>12</v>
      </c>
      <c r="P55" s="135">
        <v>21</v>
      </c>
      <c r="Q55" s="135">
        <v>20</v>
      </c>
      <c r="R55" s="135">
        <v>35</v>
      </c>
      <c r="S55" s="135">
        <v>79</v>
      </c>
      <c r="T55" s="32" t="s">
        <v>95</v>
      </c>
      <c r="W55" s="1"/>
      <c r="X55" s="1"/>
    </row>
    <row r="56" spans="1:24" ht="10" customHeight="1" x14ac:dyDescent="0.2">
      <c r="B56" s="68" t="s">
        <v>177</v>
      </c>
      <c r="C56" s="115">
        <v>1</v>
      </c>
      <c r="D56" s="115">
        <v>2</v>
      </c>
      <c r="E56" s="115">
        <v>3</v>
      </c>
      <c r="F56" s="115">
        <v>8</v>
      </c>
      <c r="G56" s="115">
        <v>1</v>
      </c>
      <c r="H56" s="115">
        <v>7</v>
      </c>
      <c r="I56" s="115">
        <v>4</v>
      </c>
      <c r="J56" s="115">
        <v>4</v>
      </c>
      <c r="K56" s="115">
        <v>9</v>
      </c>
      <c r="L56" s="115">
        <v>3</v>
      </c>
      <c r="M56" s="115">
        <v>8</v>
      </c>
      <c r="N56" s="115">
        <v>9</v>
      </c>
      <c r="O56" s="134">
        <v>2</v>
      </c>
      <c r="P56" s="134">
        <v>12</v>
      </c>
      <c r="Q56" s="134">
        <v>9</v>
      </c>
      <c r="R56" s="134">
        <v>15</v>
      </c>
      <c r="S56" s="134">
        <v>2</v>
      </c>
      <c r="T56" s="33" t="s">
        <v>93</v>
      </c>
      <c r="W56" s="99"/>
      <c r="X56" s="99"/>
    </row>
    <row r="57" spans="1:24" ht="10" customHeight="1" x14ac:dyDescent="0.2">
      <c r="B57" s="69" t="s">
        <v>178</v>
      </c>
      <c r="C57" s="116">
        <v>4</v>
      </c>
      <c r="D57" s="116">
        <v>18</v>
      </c>
      <c r="E57" s="116">
        <v>83</v>
      </c>
      <c r="F57" s="116">
        <v>74</v>
      </c>
      <c r="G57" s="116">
        <v>54</v>
      </c>
      <c r="H57" s="116">
        <v>73</v>
      </c>
      <c r="I57" s="116">
        <v>117</v>
      </c>
      <c r="J57" s="116">
        <v>117</v>
      </c>
      <c r="K57" s="116">
        <v>302</v>
      </c>
      <c r="L57" s="116">
        <v>105</v>
      </c>
      <c r="M57" s="116">
        <v>90</v>
      </c>
      <c r="N57" s="116">
        <v>79</v>
      </c>
      <c r="O57" s="135">
        <v>57</v>
      </c>
      <c r="P57" s="135">
        <v>79</v>
      </c>
      <c r="Q57" s="135">
        <v>99</v>
      </c>
      <c r="R57" s="135">
        <v>136</v>
      </c>
      <c r="S57" s="135">
        <v>15</v>
      </c>
      <c r="T57" s="32" t="s">
        <v>92</v>
      </c>
      <c r="W57" s="5"/>
    </row>
    <row r="58" spans="1:24" ht="10" customHeight="1" x14ac:dyDescent="0.2">
      <c r="B58" s="68" t="s">
        <v>179</v>
      </c>
      <c r="C58" s="115">
        <v>9</v>
      </c>
      <c r="D58" s="115">
        <v>24</v>
      </c>
      <c r="E58" s="115">
        <v>80</v>
      </c>
      <c r="F58" s="115">
        <v>105</v>
      </c>
      <c r="G58" s="115">
        <v>77</v>
      </c>
      <c r="H58" s="115">
        <v>99</v>
      </c>
      <c r="I58" s="115">
        <v>145</v>
      </c>
      <c r="J58" s="115">
        <v>157</v>
      </c>
      <c r="K58" s="115">
        <v>187</v>
      </c>
      <c r="L58" s="115">
        <v>113</v>
      </c>
      <c r="M58" s="115">
        <v>109</v>
      </c>
      <c r="N58" s="115">
        <v>85</v>
      </c>
      <c r="O58" s="134">
        <v>48</v>
      </c>
      <c r="P58" s="134">
        <v>99</v>
      </c>
      <c r="Q58" s="134">
        <v>111</v>
      </c>
      <c r="R58" s="134">
        <v>188</v>
      </c>
      <c r="S58" s="134">
        <v>117</v>
      </c>
      <c r="T58" s="33" t="s">
        <v>170</v>
      </c>
      <c r="W58" s="5"/>
    </row>
    <row r="59" spans="1:24" ht="10" customHeight="1" x14ac:dyDescent="0.2">
      <c r="B59" s="69" t="s">
        <v>180</v>
      </c>
      <c r="C59" s="116">
        <v>29</v>
      </c>
      <c r="D59" s="116">
        <v>61</v>
      </c>
      <c r="E59" s="116">
        <v>174</v>
      </c>
      <c r="F59" s="116">
        <v>143</v>
      </c>
      <c r="G59" s="116">
        <v>101</v>
      </c>
      <c r="H59" s="116">
        <v>123</v>
      </c>
      <c r="I59" s="116">
        <v>199</v>
      </c>
      <c r="J59" s="116">
        <v>170</v>
      </c>
      <c r="K59" s="116">
        <v>281</v>
      </c>
      <c r="L59" s="116">
        <v>181</v>
      </c>
      <c r="M59" s="116">
        <v>177</v>
      </c>
      <c r="N59" s="116">
        <v>169</v>
      </c>
      <c r="O59" s="135">
        <v>119</v>
      </c>
      <c r="P59" s="135">
        <v>195</v>
      </c>
      <c r="Q59" s="135">
        <v>168</v>
      </c>
      <c r="R59" s="135">
        <v>328</v>
      </c>
      <c r="S59" s="135">
        <v>150</v>
      </c>
      <c r="T59" s="32" t="s">
        <v>171</v>
      </c>
      <c r="W59" s="5"/>
    </row>
    <row r="60" spans="1:24" ht="10" customHeight="1" x14ac:dyDescent="0.2">
      <c r="B60" s="68" t="s">
        <v>255</v>
      </c>
      <c r="C60" s="115">
        <v>2</v>
      </c>
      <c r="D60" s="115">
        <v>0</v>
      </c>
      <c r="E60" s="115">
        <v>3</v>
      </c>
      <c r="F60" s="115">
        <v>1</v>
      </c>
      <c r="G60" s="115">
        <v>1</v>
      </c>
      <c r="H60" s="115">
        <v>0</v>
      </c>
      <c r="I60" s="115">
        <v>1</v>
      </c>
      <c r="J60" s="115">
        <v>1</v>
      </c>
      <c r="K60" s="115">
        <v>1</v>
      </c>
      <c r="L60" s="115">
        <v>0</v>
      </c>
      <c r="M60" s="115">
        <v>0</v>
      </c>
      <c r="N60" s="115">
        <v>2</v>
      </c>
      <c r="O60" s="136">
        <v>0</v>
      </c>
      <c r="P60" s="136">
        <v>0</v>
      </c>
      <c r="Q60" s="136">
        <v>2</v>
      </c>
      <c r="R60" s="136">
        <v>3</v>
      </c>
      <c r="S60" s="136"/>
      <c r="T60" s="33" t="s">
        <v>256</v>
      </c>
      <c r="W60" s="5"/>
    </row>
    <row r="61" spans="1:24" ht="10" customHeight="1" x14ac:dyDescent="0.2">
      <c r="B61" s="69" t="s">
        <v>213</v>
      </c>
      <c r="C61" s="116">
        <v>3</v>
      </c>
      <c r="D61" s="116">
        <v>1</v>
      </c>
      <c r="E61" s="116">
        <v>5</v>
      </c>
      <c r="F61" s="116">
        <v>4</v>
      </c>
      <c r="G61" s="116">
        <v>4</v>
      </c>
      <c r="H61" s="116">
        <v>0</v>
      </c>
      <c r="I61" s="116">
        <v>3</v>
      </c>
      <c r="J61" s="116">
        <v>4</v>
      </c>
      <c r="K61" s="116">
        <v>5</v>
      </c>
      <c r="L61" s="116">
        <v>3</v>
      </c>
      <c r="M61" s="116">
        <v>0</v>
      </c>
      <c r="N61" s="116">
        <v>2</v>
      </c>
      <c r="O61" s="135">
        <v>1</v>
      </c>
      <c r="P61" s="135">
        <v>3</v>
      </c>
      <c r="Q61" s="135">
        <v>0</v>
      </c>
      <c r="R61" s="135">
        <v>12</v>
      </c>
      <c r="S61" s="135">
        <v>5</v>
      </c>
      <c r="T61" s="32" t="s">
        <v>211</v>
      </c>
      <c r="W61" s="5"/>
    </row>
    <row r="62" spans="1:24" ht="10" customHeight="1" x14ac:dyDescent="0.2">
      <c r="B62" s="68" t="s">
        <v>212</v>
      </c>
      <c r="C62" s="115">
        <v>0</v>
      </c>
      <c r="D62" s="115">
        <v>1</v>
      </c>
      <c r="E62" s="115">
        <v>2</v>
      </c>
      <c r="F62" s="115">
        <v>0</v>
      </c>
      <c r="G62" s="115">
        <v>2</v>
      </c>
      <c r="H62" s="115">
        <v>0</v>
      </c>
      <c r="I62" s="115">
        <v>3</v>
      </c>
      <c r="J62" s="115">
        <v>6</v>
      </c>
      <c r="K62" s="115">
        <v>7</v>
      </c>
      <c r="L62" s="115">
        <v>1</v>
      </c>
      <c r="M62" s="115">
        <v>0</v>
      </c>
      <c r="N62" s="115">
        <v>1</v>
      </c>
      <c r="O62" s="136">
        <v>0</v>
      </c>
      <c r="P62" s="136">
        <v>1</v>
      </c>
      <c r="Q62" s="136">
        <v>0</v>
      </c>
      <c r="R62" s="136">
        <v>2</v>
      </c>
      <c r="S62" s="136">
        <v>2</v>
      </c>
      <c r="T62" s="33" t="s">
        <v>210</v>
      </c>
      <c r="V62" s="123"/>
      <c r="W62" s="5"/>
    </row>
    <row r="63" spans="1:24" ht="10" customHeight="1" x14ac:dyDescent="0.2">
      <c r="B63" s="69" t="s">
        <v>188</v>
      </c>
      <c r="C63" s="116">
        <v>0</v>
      </c>
      <c r="D63" s="116">
        <v>5</v>
      </c>
      <c r="E63" s="116">
        <v>12</v>
      </c>
      <c r="F63" s="116">
        <v>27</v>
      </c>
      <c r="G63" s="116">
        <v>6</v>
      </c>
      <c r="H63" s="116">
        <v>9</v>
      </c>
      <c r="I63" s="116">
        <v>14</v>
      </c>
      <c r="J63" s="116">
        <v>8</v>
      </c>
      <c r="K63" s="116">
        <v>20</v>
      </c>
      <c r="L63" s="116">
        <v>11</v>
      </c>
      <c r="M63" s="116">
        <v>14</v>
      </c>
      <c r="N63" s="116">
        <v>15</v>
      </c>
      <c r="O63" s="135">
        <v>6</v>
      </c>
      <c r="P63" s="135">
        <v>5</v>
      </c>
      <c r="Q63" s="135">
        <v>10</v>
      </c>
      <c r="R63" s="135">
        <v>16</v>
      </c>
      <c r="S63" s="135">
        <v>6</v>
      </c>
      <c r="T63" s="32" t="s">
        <v>94</v>
      </c>
      <c r="W63" s="5"/>
    </row>
    <row r="64" spans="1:24" ht="10" customHeight="1" x14ac:dyDescent="0.2">
      <c r="B64" s="68" t="s">
        <v>235</v>
      </c>
      <c r="C64" s="115">
        <v>0</v>
      </c>
      <c r="D64" s="115">
        <v>1</v>
      </c>
      <c r="E64" s="115">
        <v>0</v>
      </c>
      <c r="F64" s="115">
        <v>0</v>
      </c>
      <c r="G64" s="115">
        <v>2</v>
      </c>
      <c r="H64" s="115">
        <v>8</v>
      </c>
      <c r="I64" s="115">
        <v>0</v>
      </c>
      <c r="J64" s="115">
        <v>0</v>
      </c>
      <c r="K64" s="115">
        <v>6</v>
      </c>
      <c r="L64" s="115">
        <v>2</v>
      </c>
      <c r="M64" s="115">
        <v>0</v>
      </c>
      <c r="N64" s="115">
        <v>0</v>
      </c>
      <c r="O64" s="136">
        <v>0</v>
      </c>
      <c r="P64" s="136">
        <v>2</v>
      </c>
      <c r="Q64" s="136">
        <v>23</v>
      </c>
      <c r="R64" s="136">
        <v>2</v>
      </c>
      <c r="S64" s="136">
        <v>2</v>
      </c>
      <c r="T64" s="33" t="s">
        <v>234</v>
      </c>
      <c r="W64" s="5"/>
    </row>
    <row r="65" spans="2:23" ht="10" customHeight="1" x14ac:dyDescent="0.2">
      <c r="B65" s="69" t="s">
        <v>189</v>
      </c>
      <c r="C65" s="116">
        <v>0</v>
      </c>
      <c r="D65" s="116">
        <v>11</v>
      </c>
      <c r="E65" s="116">
        <v>21</v>
      </c>
      <c r="F65" s="116">
        <v>16</v>
      </c>
      <c r="G65" s="116">
        <v>19</v>
      </c>
      <c r="H65" s="116">
        <v>15</v>
      </c>
      <c r="I65" s="116">
        <v>24</v>
      </c>
      <c r="J65" s="116">
        <v>27</v>
      </c>
      <c r="K65" s="116">
        <v>90</v>
      </c>
      <c r="L65" s="116">
        <v>14</v>
      </c>
      <c r="M65" s="116">
        <v>41</v>
      </c>
      <c r="N65" s="116">
        <v>29</v>
      </c>
      <c r="O65" s="135">
        <v>11</v>
      </c>
      <c r="P65" s="135">
        <v>35</v>
      </c>
      <c r="Q65" s="135">
        <v>1</v>
      </c>
      <c r="R65" s="135">
        <v>36</v>
      </c>
      <c r="S65" s="135">
        <v>17</v>
      </c>
      <c r="T65" s="32" t="s">
        <v>96</v>
      </c>
      <c r="W65" s="5"/>
    </row>
    <row r="66" spans="2:23" ht="10" customHeight="1" x14ac:dyDescent="0.2">
      <c r="B66" s="68" t="s">
        <v>191</v>
      </c>
      <c r="C66" s="115">
        <v>0</v>
      </c>
      <c r="D66" s="115">
        <v>1</v>
      </c>
      <c r="E66" s="115">
        <v>1</v>
      </c>
      <c r="F66" s="115">
        <v>1</v>
      </c>
      <c r="G66" s="115">
        <v>2</v>
      </c>
      <c r="H66" s="115">
        <v>3</v>
      </c>
      <c r="I66" s="115">
        <v>3</v>
      </c>
      <c r="J66" s="115">
        <v>3</v>
      </c>
      <c r="K66" s="115">
        <v>10</v>
      </c>
      <c r="L66" s="115">
        <v>2</v>
      </c>
      <c r="M66" s="115">
        <v>1</v>
      </c>
      <c r="N66" s="115">
        <v>5</v>
      </c>
      <c r="O66" s="136">
        <v>0</v>
      </c>
      <c r="P66" s="136">
        <v>1</v>
      </c>
      <c r="Q66" s="136">
        <v>2</v>
      </c>
      <c r="R66" s="136">
        <v>8</v>
      </c>
      <c r="S66" s="136">
        <v>3</v>
      </c>
      <c r="T66" s="33" t="s">
        <v>190</v>
      </c>
      <c r="W66" s="5"/>
    </row>
    <row r="67" spans="2:23" ht="10" customHeight="1" x14ac:dyDescent="0.2">
      <c r="B67" s="69" t="s">
        <v>186</v>
      </c>
      <c r="C67" s="116">
        <v>0</v>
      </c>
      <c r="D67" s="116">
        <v>1</v>
      </c>
      <c r="E67" s="116">
        <v>4</v>
      </c>
      <c r="F67" s="116">
        <v>4</v>
      </c>
      <c r="G67" s="116">
        <v>3</v>
      </c>
      <c r="H67" s="116">
        <v>3</v>
      </c>
      <c r="I67" s="116">
        <v>4</v>
      </c>
      <c r="J67" s="116">
        <v>2</v>
      </c>
      <c r="K67" s="116">
        <v>5</v>
      </c>
      <c r="L67" s="116">
        <v>5</v>
      </c>
      <c r="M67" s="116">
        <v>2</v>
      </c>
      <c r="N67" s="116">
        <v>3</v>
      </c>
      <c r="O67" s="135">
        <v>1</v>
      </c>
      <c r="P67" s="135">
        <v>3</v>
      </c>
      <c r="Q67" s="135">
        <v>5</v>
      </c>
      <c r="R67" s="135">
        <v>4</v>
      </c>
      <c r="S67" s="135">
        <v>5</v>
      </c>
      <c r="T67" s="32" t="s">
        <v>86</v>
      </c>
      <c r="W67" s="5"/>
    </row>
    <row r="68" spans="2:23" ht="10" customHeight="1" x14ac:dyDescent="0.2">
      <c r="B68" s="68" t="s">
        <v>187</v>
      </c>
      <c r="C68" s="115">
        <v>0</v>
      </c>
      <c r="D68" s="115">
        <v>2</v>
      </c>
      <c r="E68" s="115">
        <v>3</v>
      </c>
      <c r="F68" s="115">
        <v>5</v>
      </c>
      <c r="G68" s="115">
        <v>4</v>
      </c>
      <c r="H68" s="115">
        <v>3</v>
      </c>
      <c r="I68" s="115">
        <v>9</v>
      </c>
      <c r="J68" s="115">
        <v>9</v>
      </c>
      <c r="K68" s="115">
        <v>22</v>
      </c>
      <c r="L68" s="115">
        <v>6</v>
      </c>
      <c r="M68" s="115">
        <v>6</v>
      </c>
      <c r="N68" s="115">
        <v>6</v>
      </c>
      <c r="O68" s="134">
        <v>1</v>
      </c>
      <c r="P68" s="134">
        <v>8</v>
      </c>
      <c r="Q68" s="134">
        <v>5</v>
      </c>
      <c r="R68" s="134">
        <v>8</v>
      </c>
      <c r="S68" s="134">
        <v>6</v>
      </c>
      <c r="T68" s="33" t="s">
        <v>90</v>
      </c>
      <c r="W68" s="5"/>
    </row>
    <row r="69" spans="2:23" ht="10" customHeight="1" x14ac:dyDescent="0.2">
      <c r="B69" s="69" t="s">
        <v>199</v>
      </c>
      <c r="C69" s="116">
        <v>0</v>
      </c>
      <c r="D69" s="116">
        <v>0</v>
      </c>
      <c r="E69" s="116">
        <v>2</v>
      </c>
      <c r="F69" s="116">
        <v>4</v>
      </c>
      <c r="G69" s="116">
        <v>4</v>
      </c>
      <c r="H69" s="116">
        <v>5</v>
      </c>
      <c r="I69" s="116">
        <v>4</v>
      </c>
      <c r="J69" s="116">
        <v>15</v>
      </c>
      <c r="K69" s="116">
        <v>11</v>
      </c>
      <c r="L69" s="116">
        <v>5</v>
      </c>
      <c r="M69" s="116">
        <v>12</v>
      </c>
      <c r="N69" s="116">
        <v>8</v>
      </c>
      <c r="O69" s="135">
        <v>1</v>
      </c>
      <c r="P69" s="135">
        <v>5</v>
      </c>
      <c r="Q69" s="135">
        <v>9</v>
      </c>
      <c r="R69" s="135">
        <v>6</v>
      </c>
      <c r="S69" s="135">
        <v>4</v>
      </c>
      <c r="T69" s="32" t="s">
        <v>197</v>
      </c>
      <c r="W69" s="5"/>
    </row>
    <row r="70" spans="2:23" ht="10" customHeight="1" x14ac:dyDescent="0.2">
      <c r="B70" s="68" t="s">
        <v>205</v>
      </c>
      <c r="C70" s="115">
        <v>0</v>
      </c>
      <c r="D70" s="115">
        <v>0</v>
      </c>
      <c r="E70" s="115">
        <v>2</v>
      </c>
      <c r="F70" s="115">
        <v>0</v>
      </c>
      <c r="G70" s="115">
        <v>2</v>
      </c>
      <c r="H70" s="115">
        <v>1</v>
      </c>
      <c r="I70" s="115">
        <v>2</v>
      </c>
      <c r="J70" s="115">
        <v>4</v>
      </c>
      <c r="K70" s="115">
        <v>2</v>
      </c>
      <c r="L70" s="115">
        <v>4</v>
      </c>
      <c r="M70" s="115">
        <v>5</v>
      </c>
      <c r="N70" s="115">
        <v>0</v>
      </c>
      <c r="O70" s="134">
        <v>1</v>
      </c>
      <c r="P70" s="134">
        <v>0</v>
      </c>
      <c r="Q70" s="134">
        <v>1</v>
      </c>
      <c r="R70" s="134">
        <v>5</v>
      </c>
      <c r="S70" s="134">
        <v>0</v>
      </c>
      <c r="T70" s="33" t="s">
        <v>207</v>
      </c>
      <c r="W70" s="5"/>
    </row>
    <row r="71" spans="2:23" ht="10" customHeight="1" x14ac:dyDescent="0.2">
      <c r="B71" s="69" t="s">
        <v>257</v>
      </c>
      <c r="C71" s="116">
        <v>0</v>
      </c>
      <c r="D71" s="116">
        <v>0</v>
      </c>
      <c r="E71" s="116">
        <v>3</v>
      </c>
      <c r="F71" s="116">
        <v>0</v>
      </c>
      <c r="G71" s="116">
        <v>0</v>
      </c>
      <c r="H71" s="116">
        <v>0</v>
      </c>
      <c r="I71" s="116">
        <v>2</v>
      </c>
      <c r="J71" s="116">
        <v>0</v>
      </c>
      <c r="K71" s="116">
        <v>0</v>
      </c>
      <c r="L71" s="116">
        <v>0</v>
      </c>
      <c r="M71" s="116">
        <v>0</v>
      </c>
      <c r="N71" s="116">
        <v>1</v>
      </c>
      <c r="O71" s="137">
        <v>0</v>
      </c>
      <c r="P71" s="137">
        <v>0</v>
      </c>
      <c r="Q71" s="137">
        <v>3</v>
      </c>
      <c r="R71" s="137">
        <v>1</v>
      </c>
      <c r="S71" s="137">
        <v>0</v>
      </c>
      <c r="T71" s="32" t="s">
        <v>258</v>
      </c>
      <c r="W71" s="5"/>
    </row>
    <row r="72" spans="2:23" ht="10" customHeight="1" x14ac:dyDescent="0.2">
      <c r="B72" s="68" t="s">
        <v>259</v>
      </c>
      <c r="C72" s="115">
        <v>0</v>
      </c>
      <c r="D72" s="115">
        <v>0</v>
      </c>
      <c r="E72" s="115">
        <v>4</v>
      </c>
      <c r="F72" s="115">
        <v>0</v>
      </c>
      <c r="G72" s="115">
        <v>2</v>
      </c>
      <c r="H72" s="115">
        <v>0</v>
      </c>
      <c r="I72" s="115">
        <v>1</v>
      </c>
      <c r="J72" s="115">
        <v>0</v>
      </c>
      <c r="K72" s="115">
        <v>6</v>
      </c>
      <c r="L72" s="115">
        <v>0</v>
      </c>
      <c r="M72" s="115">
        <v>0</v>
      </c>
      <c r="N72" s="115">
        <v>0</v>
      </c>
      <c r="O72" s="136">
        <v>0</v>
      </c>
      <c r="P72" s="136">
        <v>3</v>
      </c>
      <c r="Q72" s="136">
        <v>4</v>
      </c>
      <c r="R72" s="136">
        <v>1</v>
      </c>
      <c r="S72" s="136">
        <v>2</v>
      </c>
      <c r="T72" s="33" t="s">
        <v>260</v>
      </c>
      <c r="W72" s="5"/>
    </row>
    <row r="73" spans="2:23" ht="10" customHeight="1" x14ac:dyDescent="0.2">
      <c r="B73" s="69" t="s">
        <v>261</v>
      </c>
      <c r="C73" s="116">
        <v>0</v>
      </c>
      <c r="D73" s="116">
        <v>0</v>
      </c>
      <c r="E73" s="116">
        <v>0</v>
      </c>
      <c r="F73" s="116">
        <v>1</v>
      </c>
      <c r="G73" s="116">
        <v>0</v>
      </c>
      <c r="H73" s="116">
        <v>0</v>
      </c>
      <c r="I73" s="116">
        <v>0</v>
      </c>
      <c r="J73" s="116">
        <v>0</v>
      </c>
      <c r="K73" s="116">
        <v>0</v>
      </c>
      <c r="L73" s="116">
        <v>0</v>
      </c>
      <c r="M73" s="116">
        <v>0</v>
      </c>
      <c r="N73" s="116">
        <v>0</v>
      </c>
      <c r="O73" s="135">
        <v>3</v>
      </c>
      <c r="P73" s="135">
        <v>0</v>
      </c>
      <c r="Q73" s="135">
        <v>0</v>
      </c>
      <c r="R73" s="135">
        <v>0</v>
      </c>
      <c r="S73" s="135">
        <v>0</v>
      </c>
      <c r="T73" s="32" t="s">
        <v>262</v>
      </c>
      <c r="W73" s="5"/>
    </row>
    <row r="74" spans="2:23" ht="10" customHeight="1" x14ac:dyDescent="0.2">
      <c r="B74" s="68" t="s">
        <v>263</v>
      </c>
      <c r="C74" s="115">
        <v>0</v>
      </c>
      <c r="D74" s="115">
        <v>0</v>
      </c>
      <c r="E74" s="115">
        <v>0</v>
      </c>
      <c r="F74" s="115">
        <v>2</v>
      </c>
      <c r="G74" s="115">
        <v>1</v>
      </c>
      <c r="H74" s="115">
        <v>0</v>
      </c>
      <c r="I74" s="115">
        <v>0</v>
      </c>
      <c r="J74" s="115">
        <v>1</v>
      </c>
      <c r="K74" s="115">
        <v>5</v>
      </c>
      <c r="L74" s="115">
        <v>0</v>
      </c>
      <c r="M74" s="115">
        <v>0</v>
      </c>
      <c r="N74" s="115">
        <v>2</v>
      </c>
      <c r="O74" s="136">
        <v>0</v>
      </c>
      <c r="P74" s="136">
        <v>3</v>
      </c>
      <c r="Q74" s="136">
        <v>0</v>
      </c>
      <c r="R74" s="136">
        <v>1</v>
      </c>
      <c r="S74" s="136">
        <v>0</v>
      </c>
      <c r="T74" s="33" t="s">
        <v>264</v>
      </c>
      <c r="W74" s="5"/>
    </row>
    <row r="75" spans="2:23" ht="10" customHeight="1" x14ac:dyDescent="0.2">
      <c r="B75" s="69" t="s">
        <v>204</v>
      </c>
      <c r="C75" s="116">
        <v>0</v>
      </c>
      <c r="D75" s="116">
        <v>0</v>
      </c>
      <c r="E75" s="116">
        <v>0</v>
      </c>
      <c r="F75" s="116">
        <v>0</v>
      </c>
      <c r="G75" s="116">
        <v>3</v>
      </c>
      <c r="H75" s="116">
        <v>2</v>
      </c>
      <c r="I75" s="116">
        <v>1</v>
      </c>
      <c r="J75" s="116">
        <v>5</v>
      </c>
      <c r="K75" s="116">
        <v>4</v>
      </c>
      <c r="L75" s="116">
        <v>1</v>
      </c>
      <c r="M75" s="116">
        <v>1</v>
      </c>
      <c r="N75" s="116">
        <v>0</v>
      </c>
      <c r="O75" s="135">
        <v>1</v>
      </c>
      <c r="P75" s="135">
        <v>1</v>
      </c>
      <c r="Q75" s="135">
        <v>1</v>
      </c>
      <c r="R75" s="135">
        <v>3</v>
      </c>
      <c r="S75" s="135">
        <v>3</v>
      </c>
      <c r="T75" s="32" t="s">
        <v>206</v>
      </c>
      <c r="W75" s="5"/>
    </row>
    <row r="76" spans="2:23" ht="10" customHeight="1" x14ac:dyDescent="0.2">
      <c r="B76" s="68" t="s">
        <v>265</v>
      </c>
      <c r="C76" s="115">
        <v>0</v>
      </c>
      <c r="D76" s="115">
        <v>0</v>
      </c>
      <c r="E76" s="115">
        <v>0</v>
      </c>
      <c r="F76" s="115">
        <v>0</v>
      </c>
      <c r="G76" s="115">
        <v>0</v>
      </c>
      <c r="H76" s="115">
        <v>1</v>
      </c>
      <c r="I76" s="115">
        <v>1</v>
      </c>
      <c r="J76" s="115">
        <v>3</v>
      </c>
      <c r="K76" s="115">
        <v>0</v>
      </c>
      <c r="L76" s="115">
        <v>0</v>
      </c>
      <c r="M76" s="115">
        <v>0</v>
      </c>
      <c r="N76" s="115">
        <v>0</v>
      </c>
      <c r="O76" s="136">
        <v>0</v>
      </c>
      <c r="P76" s="136">
        <v>0</v>
      </c>
      <c r="Q76" s="136">
        <v>0</v>
      </c>
      <c r="R76" s="136">
        <v>0</v>
      </c>
      <c r="S76" s="136">
        <v>0</v>
      </c>
      <c r="T76" s="33" t="s">
        <v>266</v>
      </c>
      <c r="W76" s="5"/>
    </row>
    <row r="77" spans="2:23" ht="10" customHeight="1" x14ac:dyDescent="0.2">
      <c r="B77" s="69" t="s">
        <v>242</v>
      </c>
      <c r="C77" s="116">
        <v>0</v>
      </c>
      <c r="D77" s="116">
        <v>0</v>
      </c>
      <c r="E77" s="116">
        <v>0</v>
      </c>
      <c r="F77" s="116">
        <v>0</v>
      </c>
      <c r="G77" s="116">
        <v>0</v>
      </c>
      <c r="H77" s="116">
        <v>1</v>
      </c>
      <c r="I77" s="116">
        <v>1</v>
      </c>
      <c r="J77" s="116">
        <v>0</v>
      </c>
      <c r="K77" s="116">
        <v>0</v>
      </c>
      <c r="L77" s="116">
        <v>1</v>
      </c>
      <c r="M77" s="116">
        <v>0</v>
      </c>
      <c r="N77" s="116">
        <v>0</v>
      </c>
      <c r="O77" s="137">
        <v>0</v>
      </c>
      <c r="P77" s="137">
        <v>1</v>
      </c>
      <c r="Q77" s="137">
        <v>0</v>
      </c>
      <c r="R77" s="137">
        <v>1</v>
      </c>
      <c r="S77" s="137">
        <v>0</v>
      </c>
      <c r="T77" s="32" t="s">
        <v>241</v>
      </c>
      <c r="W77" s="5"/>
    </row>
    <row r="78" spans="2:23" ht="10" customHeight="1" x14ac:dyDescent="0.2">
      <c r="B78" s="68" t="s">
        <v>267</v>
      </c>
      <c r="C78" s="115">
        <v>0</v>
      </c>
      <c r="D78" s="115">
        <v>0</v>
      </c>
      <c r="E78" s="115">
        <v>0</v>
      </c>
      <c r="F78" s="115">
        <v>0</v>
      </c>
      <c r="G78" s="115">
        <v>0</v>
      </c>
      <c r="H78" s="115">
        <v>0</v>
      </c>
      <c r="I78" s="115">
        <v>1</v>
      </c>
      <c r="J78" s="115">
        <v>0</v>
      </c>
      <c r="K78" s="115">
        <v>5</v>
      </c>
      <c r="L78" s="115">
        <v>0</v>
      </c>
      <c r="M78" s="115">
        <v>0</v>
      </c>
      <c r="N78" s="115">
        <v>0</v>
      </c>
      <c r="O78" s="136">
        <v>0</v>
      </c>
      <c r="P78" s="136">
        <v>0</v>
      </c>
      <c r="Q78" s="136">
        <v>1</v>
      </c>
      <c r="R78" s="136">
        <v>2</v>
      </c>
      <c r="S78" s="136">
        <v>0</v>
      </c>
      <c r="T78" s="33" t="s">
        <v>268</v>
      </c>
      <c r="W78" s="5"/>
    </row>
    <row r="79" spans="2:23" ht="10" customHeight="1" x14ac:dyDescent="0.2">
      <c r="B79" s="69" t="s">
        <v>269</v>
      </c>
      <c r="C79" s="116">
        <v>0</v>
      </c>
      <c r="D79" s="116">
        <v>0</v>
      </c>
      <c r="E79" s="116">
        <v>0</v>
      </c>
      <c r="F79" s="116">
        <v>0</v>
      </c>
      <c r="G79" s="116">
        <v>0</v>
      </c>
      <c r="H79" s="116">
        <v>0</v>
      </c>
      <c r="I79" s="116">
        <v>1</v>
      </c>
      <c r="J79" s="116">
        <v>0</v>
      </c>
      <c r="K79" s="116">
        <v>1</v>
      </c>
      <c r="L79" s="116">
        <v>0</v>
      </c>
      <c r="M79" s="116">
        <v>0</v>
      </c>
      <c r="N79" s="116">
        <v>0</v>
      </c>
      <c r="O79" s="137">
        <v>0</v>
      </c>
      <c r="P79" s="137">
        <v>0</v>
      </c>
      <c r="Q79" s="137">
        <v>0</v>
      </c>
      <c r="R79" s="137">
        <v>1</v>
      </c>
      <c r="S79" s="137">
        <v>0</v>
      </c>
      <c r="T79" s="32" t="s">
        <v>270</v>
      </c>
      <c r="W79" s="5"/>
    </row>
    <row r="80" spans="2:23" ht="10" customHeight="1" x14ac:dyDescent="0.2">
      <c r="B80" s="68" t="s">
        <v>271</v>
      </c>
      <c r="C80" s="115">
        <v>0</v>
      </c>
      <c r="D80" s="115">
        <v>0</v>
      </c>
      <c r="E80" s="115">
        <v>0</v>
      </c>
      <c r="F80" s="115">
        <v>0</v>
      </c>
      <c r="G80" s="115">
        <v>1</v>
      </c>
      <c r="H80" s="115">
        <v>1</v>
      </c>
      <c r="I80" s="115">
        <v>0</v>
      </c>
      <c r="J80" s="115">
        <v>0</v>
      </c>
      <c r="K80" s="115">
        <v>0</v>
      </c>
      <c r="L80" s="115">
        <v>0</v>
      </c>
      <c r="M80" s="115">
        <v>0</v>
      </c>
      <c r="N80" s="115">
        <v>0</v>
      </c>
      <c r="O80" s="136">
        <v>0</v>
      </c>
      <c r="P80" s="136">
        <v>0</v>
      </c>
      <c r="Q80" s="136">
        <v>0</v>
      </c>
      <c r="R80" s="136">
        <v>0</v>
      </c>
      <c r="S80" s="136">
        <v>1</v>
      </c>
      <c r="T80" s="33" t="s">
        <v>272</v>
      </c>
      <c r="W80" s="5"/>
    </row>
    <row r="81" spans="1:24" ht="10" customHeight="1" x14ac:dyDescent="0.2">
      <c r="B81" s="69" t="s">
        <v>278</v>
      </c>
      <c r="C81" s="116">
        <v>0</v>
      </c>
      <c r="D81" s="116">
        <v>0</v>
      </c>
      <c r="E81" s="116">
        <v>0</v>
      </c>
      <c r="F81" s="116">
        <v>0</v>
      </c>
      <c r="G81" s="116">
        <v>0</v>
      </c>
      <c r="H81" s="116">
        <v>0</v>
      </c>
      <c r="I81" s="116">
        <v>0</v>
      </c>
      <c r="J81" s="116">
        <v>0</v>
      </c>
      <c r="K81" s="116">
        <v>0</v>
      </c>
      <c r="L81" s="116">
        <v>0</v>
      </c>
      <c r="M81" s="116">
        <v>1</v>
      </c>
      <c r="N81" s="116">
        <v>0</v>
      </c>
      <c r="O81" s="137">
        <v>0</v>
      </c>
      <c r="P81" s="137">
        <v>0</v>
      </c>
      <c r="Q81" s="137">
        <v>0</v>
      </c>
      <c r="R81" s="137">
        <v>0</v>
      </c>
      <c r="S81" s="137">
        <v>0</v>
      </c>
      <c r="T81" s="32" t="s">
        <v>279</v>
      </c>
      <c r="W81" s="5"/>
    </row>
    <row r="82" spans="1:24" ht="10" customHeight="1" x14ac:dyDescent="0.2">
      <c r="B82" s="68" t="s">
        <v>303</v>
      </c>
      <c r="C82" s="115">
        <v>0</v>
      </c>
      <c r="D82" s="115">
        <v>0</v>
      </c>
      <c r="E82" s="115">
        <v>0</v>
      </c>
      <c r="F82" s="115">
        <v>0</v>
      </c>
      <c r="G82" s="115">
        <v>0</v>
      </c>
      <c r="H82" s="115">
        <v>0</v>
      </c>
      <c r="I82" s="115">
        <v>0</v>
      </c>
      <c r="J82" s="115">
        <v>0</v>
      </c>
      <c r="K82" s="115">
        <v>0</v>
      </c>
      <c r="L82" s="115">
        <v>0</v>
      </c>
      <c r="M82" s="115">
        <v>0</v>
      </c>
      <c r="N82" s="115">
        <v>0</v>
      </c>
      <c r="O82" s="136">
        <v>0</v>
      </c>
      <c r="P82" s="136">
        <v>0</v>
      </c>
      <c r="Q82" s="136">
        <v>0</v>
      </c>
      <c r="R82" s="136">
        <v>1</v>
      </c>
      <c r="S82" s="136">
        <v>0</v>
      </c>
      <c r="T82" s="33" t="s">
        <v>302</v>
      </c>
      <c r="W82" s="5"/>
    </row>
    <row r="83" spans="1:24" ht="10" customHeight="1" x14ac:dyDescent="0.2">
      <c r="B83" s="113" t="s">
        <v>133</v>
      </c>
      <c r="C83" s="114">
        <f>SUM(C84:C91)</f>
        <v>5</v>
      </c>
      <c r="D83" s="114">
        <f t="shared" ref="D83:P83" si="3">SUM(D84:D91)</f>
        <v>3</v>
      </c>
      <c r="E83" s="114">
        <f t="shared" si="3"/>
        <v>30</v>
      </c>
      <c r="F83" s="114">
        <f t="shared" si="3"/>
        <v>30</v>
      </c>
      <c r="G83" s="114">
        <f t="shared" si="3"/>
        <v>34</v>
      </c>
      <c r="H83" s="114">
        <f t="shared" si="3"/>
        <v>42</v>
      </c>
      <c r="I83" s="114">
        <f t="shared" si="3"/>
        <v>50</v>
      </c>
      <c r="J83" s="114">
        <f t="shared" si="3"/>
        <v>48</v>
      </c>
      <c r="K83" s="114">
        <f t="shared" si="3"/>
        <v>170</v>
      </c>
      <c r="L83" s="114">
        <f t="shared" si="3"/>
        <v>45</v>
      </c>
      <c r="M83" s="114">
        <f t="shared" si="3"/>
        <v>31</v>
      </c>
      <c r="N83" s="114">
        <f t="shared" si="3"/>
        <v>27</v>
      </c>
      <c r="O83" s="114">
        <f t="shared" si="3"/>
        <v>31</v>
      </c>
      <c r="P83" s="114">
        <f t="shared" si="3"/>
        <v>29</v>
      </c>
      <c r="Q83" s="114">
        <f>SUM(Q84:Q91)</f>
        <v>35</v>
      </c>
      <c r="R83" s="114">
        <f>SUM(R84:R91)</f>
        <v>72</v>
      </c>
      <c r="S83" s="114">
        <f>SUM(S84:S91)</f>
        <v>97</v>
      </c>
      <c r="T83" s="98" t="s">
        <v>134</v>
      </c>
      <c r="W83" s="5"/>
    </row>
    <row r="84" spans="1:24" ht="10" customHeight="1" x14ac:dyDescent="0.2">
      <c r="B84" s="69" t="s">
        <v>215</v>
      </c>
      <c r="C84" s="116">
        <v>1</v>
      </c>
      <c r="D84" s="116">
        <v>0</v>
      </c>
      <c r="E84" s="116">
        <v>3</v>
      </c>
      <c r="F84" s="116">
        <v>3</v>
      </c>
      <c r="G84" s="116">
        <v>1</v>
      </c>
      <c r="H84" s="116">
        <v>0</v>
      </c>
      <c r="I84" s="116">
        <v>2</v>
      </c>
      <c r="J84" s="116">
        <v>2</v>
      </c>
      <c r="K84" s="116">
        <v>47</v>
      </c>
      <c r="L84" s="116">
        <v>3</v>
      </c>
      <c r="M84" s="116">
        <v>4</v>
      </c>
      <c r="N84" s="116">
        <v>0</v>
      </c>
      <c r="O84" s="137">
        <v>0</v>
      </c>
      <c r="P84" s="137">
        <v>3</v>
      </c>
      <c r="Q84" s="137">
        <v>1</v>
      </c>
      <c r="R84" s="137">
        <v>4</v>
      </c>
      <c r="S84" s="137">
        <v>5</v>
      </c>
      <c r="T84" s="32" t="s">
        <v>214</v>
      </c>
      <c r="W84" s="5"/>
    </row>
    <row r="85" spans="1:24" s="69" customFormat="1" ht="10" customHeight="1" x14ac:dyDescent="0.2">
      <c r="B85" s="68" t="s">
        <v>221</v>
      </c>
      <c r="C85" s="115">
        <v>1</v>
      </c>
      <c r="D85" s="115">
        <v>0</v>
      </c>
      <c r="E85" s="115">
        <v>2</v>
      </c>
      <c r="F85" s="115">
        <v>2</v>
      </c>
      <c r="G85" s="115">
        <v>1</v>
      </c>
      <c r="H85" s="115">
        <v>5</v>
      </c>
      <c r="I85" s="115">
        <v>0</v>
      </c>
      <c r="J85" s="115">
        <v>2</v>
      </c>
      <c r="K85" s="115">
        <v>2</v>
      </c>
      <c r="L85" s="115">
        <v>3</v>
      </c>
      <c r="M85" s="115">
        <v>0</v>
      </c>
      <c r="N85" s="115">
        <v>0</v>
      </c>
      <c r="O85" s="134">
        <v>2</v>
      </c>
      <c r="P85" s="134">
        <v>3</v>
      </c>
      <c r="Q85" s="134">
        <v>6</v>
      </c>
      <c r="R85" s="134">
        <v>12</v>
      </c>
      <c r="S85" s="134">
        <v>51</v>
      </c>
      <c r="T85" s="33" t="s">
        <v>222</v>
      </c>
      <c r="V85" s="122"/>
      <c r="W85" s="5"/>
      <c r="X85" s="5"/>
    </row>
    <row r="86" spans="1:24" ht="10" customHeight="1" x14ac:dyDescent="0.2">
      <c r="B86" s="69" t="s">
        <v>273</v>
      </c>
      <c r="C86" s="116">
        <v>1</v>
      </c>
      <c r="D86" s="116">
        <v>0</v>
      </c>
      <c r="E86" s="116">
        <v>0</v>
      </c>
      <c r="F86" s="116">
        <v>0</v>
      </c>
      <c r="G86" s="116">
        <v>1</v>
      </c>
      <c r="H86" s="116">
        <v>1</v>
      </c>
      <c r="I86" s="116">
        <v>2</v>
      </c>
      <c r="J86" s="116">
        <v>0</v>
      </c>
      <c r="K86" s="116">
        <v>0</v>
      </c>
      <c r="L86" s="116">
        <v>0</v>
      </c>
      <c r="M86" s="116">
        <v>0</v>
      </c>
      <c r="N86" s="116">
        <v>3</v>
      </c>
      <c r="O86" s="135">
        <v>1</v>
      </c>
      <c r="P86" s="135">
        <v>0</v>
      </c>
      <c r="Q86" s="135">
        <v>0</v>
      </c>
      <c r="R86" s="135">
        <v>1</v>
      </c>
      <c r="S86" s="135">
        <v>1</v>
      </c>
      <c r="T86" s="32" t="s">
        <v>274</v>
      </c>
      <c r="W86" s="5"/>
    </row>
    <row r="87" spans="1:24" ht="10" customHeight="1" x14ac:dyDescent="0.2">
      <c r="B87" s="68" t="s">
        <v>193</v>
      </c>
      <c r="C87" s="115">
        <v>0</v>
      </c>
      <c r="D87" s="115">
        <v>2</v>
      </c>
      <c r="E87" s="115">
        <v>3</v>
      </c>
      <c r="F87" s="115">
        <v>3</v>
      </c>
      <c r="G87" s="115">
        <v>2</v>
      </c>
      <c r="H87" s="115">
        <v>9</v>
      </c>
      <c r="I87" s="115">
        <v>10</v>
      </c>
      <c r="J87" s="115">
        <v>3</v>
      </c>
      <c r="K87" s="115">
        <v>16</v>
      </c>
      <c r="L87" s="115">
        <v>4</v>
      </c>
      <c r="M87" s="115">
        <v>1</v>
      </c>
      <c r="N87" s="115">
        <v>24</v>
      </c>
      <c r="O87" s="134">
        <v>2</v>
      </c>
      <c r="P87" s="134">
        <v>4</v>
      </c>
      <c r="Q87" s="134">
        <v>1</v>
      </c>
      <c r="R87" s="134">
        <v>1</v>
      </c>
      <c r="S87" s="134">
        <v>1</v>
      </c>
      <c r="T87" s="33" t="s">
        <v>192</v>
      </c>
      <c r="W87" s="5"/>
    </row>
    <row r="88" spans="1:24" ht="10" customHeight="1" x14ac:dyDescent="0.2">
      <c r="B88" s="69" t="s">
        <v>181</v>
      </c>
      <c r="C88" s="116">
        <v>2</v>
      </c>
      <c r="D88" s="116">
        <v>1</v>
      </c>
      <c r="E88" s="116">
        <v>22</v>
      </c>
      <c r="F88" s="116">
        <v>22</v>
      </c>
      <c r="G88" s="116">
        <v>28</v>
      </c>
      <c r="H88" s="116">
        <v>27</v>
      </c>
      <c r="I88" s="116">
        <v>33</v>
      </c>
      <c r="J88" s="116">
        <v>40</v>
      </c>
      <c r="K88" s="116">
        <v>98</v>
      </c>
      <c r="L88" s="116">
        <v>31</v>
      </c>
      <c r="M88" s="116">
        <v>25</v>
      </c>
      <c r="N88" s="116">
        <v>0</v>
      </c>
      <c r="O88" s="135">
        <v>25</v>
      </c>
      <c r="P88" s="135">
        <v>17</v>
      </c>
      <c r="Q88" s="135">
        <v>27</v>
      </c>
      <c r="R88" s="135">
        <v>51</v>
      </c>
      <c r="S88" s="135">
        <v>37</v>
      </c>
      <c r="T88" s="32" t="s">
        <v>130</v>
      </c>
    </row>
    <row r="89" spans="1:24" ht="10" customHeight="1" x14ac:dyDescent="0.2">
      <c r="B89" s="68" t="s">
        <v>223</v>
      </c>
      <c r="C89" s="115">
        <v>0</v>
      </c>
      <c r="D89" s="115">
        <v>0</v>
      </c>
      <c r="E89" s="115">
        <v>0</v>
      </c>
      <c r="F89" s="115">
        <v>0</v>
      </c>
      <c r="G89" s="115">
        <v>1</v>
      </c>
      <c r="H89" s="115">
        <v>0</v>
      </c>
      <c r="I89" s="115">
        <v>0</v>
      </c>
      <c r="J89" s="115">
        <v>1</v>
      </c>
      <c r="K89" s="115">
        <v>6</v>
      </c>
      <c r="L89" s="115">
        <v>3</v>
      </c>
      <c r="M89" s="115">
        <v>0</v>
      </c>
      <c r="N89" s="115">
        <v>0</v>
      </c>
      <c r="O89" s="136">
        <v>0</v>
      </c>
      <c r="P89" s="136">
        <v>1</v>
      </c>
      <c r="Q89" s="136">
        <v>0</v>
      </c>
      <c r="R89" s="136">
        <v>2</v>
      </c>
      <c r="S89" s="136">
        <v>2</v>
      </c>
      <c r="T89" s="33" t="s">
        <v>224</v>
      </c>
    </row>
    <row r="90" spans="1:24" ht="10" customHeight="1" x14ac:dyDescent="0.2">
      <c r="B90" s="69" t="s">
        <v>237</v>
      </c>
      <c r="C90" s="116">
        <v>0</v>
      </c>
      <c r="D90" s="116">
        <v>0</v>
      </c>
      <c r="E90" s="116">
        <v>0</v>
      </c>
      <c r="F90" s="116">
        <v>0</v>
      </c>
      <c r="G90" s="116">
        <v>0</v>
      </c>
      <c r="H90" s="116">
        <v>0</v>
      </c>
      <c r="I90" s="116">
        <v>2</v>
      </c>
      <c r="J90" s="116">
        <v>0</v>
      </c>
      <c r="K90" s="116">
        <v>1</v>
      </c>
      <c r="L90" s="116">
        <v>1</v>
      </c>
      <c r="M90" s="116">
        <v>1</v>
      </c>
      <c r="N90" s="116">
        <v>0</v>
      </c>
      <c r="O90" s="135">
        <v>1</v>
      </c>
      <c r="P90" s="135">
        <v>0</v>
      </c>
      <c r="Q90" s="135">
        <v>0</v>
      </c>
      <c r="R90" s="135">
        <v>1</v>
      </c>
      <c r="S90" s="135">
        <v>0</v>
      </c>
      <c r="T90" s="32" t="s">
        <v>236</v>
      </c>
    </row>
    <row r="91" spans="1:24" ht="9" customHeight="1" x14ac:dyDescent="0.2">
      <c r="A91" s="69"/>
      <c r="B91" s="68" t="s">
        <v>275</v>
      </c>
      <c r="C91" s="115">
        <v>0</v>
      </c>
      <c r="D91" s="115">
        <v>0</v>
      </c>
      <c r="E91" s="115">
        <v>0</v>
      </c>
      <c r="F91" s="115">
        <v>0</v>
      </c>
      <c r="G91" s="115">
        <v>0</v>
      </c>
      <c r="H91" s="115">
        <v>0</v>
      </c>
      <c r="I91" s="115">
        <v>1</v>
      </c>
      <c r="J91" s="115">
        <v>0</v>
      </c>
      <c r="K91" s="115">
        <v>0</v>
      </c>
      <c r="L91" s="115">
        <v>0</v>
      </c>
      <c r="M91" s="115">
        <v>0</v>
      </c>
      <c r="N91" s="115">
        <v>0</v>
      </c>
      <c r="O91" s="136">
        <v>0</v>
      </c>
      <c r="P91" s="136">
        <v>1</v>
      </c>
      <c r="Q91" s="136">
        <v>0</v>
      </c>
      <c r="R91" s="136">
        <v>0</v>
      </c>
      <c r="S91" s="136">
        <v>0</v>
      </c>
      <c r="T91" s="33" t="s">
        <v>276</v>
      </c>
    </row>
    <row r="92" spans="1:24" ht="9" customHeight="1" x14ac:dyDescent="0.2">
      <c r="B92" s="113" t="s">
        <v>119</v>
      </c>
      <c r="C92" s="128">
        <f t="shared" ref="C92:P92" si="4">SUM(C7+C49+C83)</f>
        <v>497</v>
      </c>
      <c r="D92" s="128">
        <f t="shared" si="4"/>
        <v>1459</v>
      </c>
      <c r="E92" s="128">
        <f t="shared" si="4"/>
        <v>5464</v>
      </c>
      <c r="F92" s="128">
        <f t="shared" si="4"/>
        <v>6040</v>
      </c>
      <c r="G92" s="128">
        <f t="shared" si="4"/>
        <v>5077</v>
      </c>
      <c r="H92" s="128">
        <f t="shared" si="4"/>
        <v>5787</v>
      </c>
      <c r="I92" s="128">
        <f t="shared" si="4"/>
        <v>7901</v>
      </c>
      <c r="J92" s="128">
        <f t="shared" si="4"/>
        <v>7214</v>
      </c>
      <c r="K92" s="128">
        <f t="shared" si="4"/>
        <v>9478</v>
      </c>
      <c r="L92" s="128">
        <f t="shared" si="4"/>
        <v>7933</v>
      </c>
      <c r="M92" s="128">
        <f t="shared" si="4"/>
        <v>8028</v>
      </c>
      <c r="N92" s="128">
        <f t="shared" si="4"/>
        <v>7106</v>
      </c>
      <c r="O92" s="133">
        <f t="shared" si="4"/>
        <v>4634</v>
      </c>
      <c r="P92" s="128">
        <f t="shared" si="4"/>
        <v>7648</v>
      </c>
      <c r="Q92" s="128">
        <f>SUM(Q7+Q49+Q83)</f>
        <v>8585</v>
      </c>
      <c r="R92" s="128">
        <f>SUM(R7+R49+R83)</f>
        <v>12250</v>
      </c>
      <c r="S92" s="128">
        <f>SUM(S7+S49+S83)</f>
        <v>7856</v>
      </c>
      <c r="T92" s="98" t="s">
        <v>97</v>
      </c>
    </row>
    <row r="93" spans="1:24" ht="9" customHeight="1" x14ac:dyDescent="0.2">
      <c r="B93" s="5" t="s">
        <v>11</v>
      </c>
      <c r="T93" s="5" t="s">
        <v>25</v>
      </c>
    </row>
    <row r="94" spans="1:24" ht="10" customHeight="1" x14ac:dyDescent="0.2">
      <c r="B94" s="138" t="s">
        <v>287</v>
      </c>
      <c r="C94" s="138"/>
      <c r="D94" s="138"/>
      <c r="E94" s="138"/>
      <c r="F94" s="138"/>
      <c r="G94" s="138"/>
      <c r="H94" s="138"/>
      <c r="I94" s="138"/>
      <c r="J94" s="138"/>
      <c r="K94" s="138"/>
      <c r="L94" s="138"/>
      <c r="N94" s="140"/>
      <c r="O94" s="140"/>
      <c r="P94" s="140"/>
      <c r="Q94" s="141"/>
      <c r="R94" s="141"/>
      <c r="S94" s="141"/>
      <c r="T94" s="141" t="s">
        <v>288</v>
      </c>
    </row>
    <row r="95" spans="1:24" ht="10" customHeight="1" x14ac:dyDescent="0.2">
      <c r="B95" s="31"/>
      <c r="C95" s="138"/>
      <c r="D95" s="138"/>
      <c r="E95" s="138"/>
      <c r="F95" s="138"/>
      <c r="G95" s="138"/>
      <c r="H95" s="138"/>
      <c r="I95" s="138"/>
      <c r="J95" s="138"/>
      <c r="K95" s="138"/>
      <c r="L95" s="138"/>
      <c r="M95" s="140"/>
      <c r="N95" s="140"/>
      <c r="O95" s="140"/>
      <c r="P95" s="140"/>
      <c r="Q95" s="140"/>
      <c r="R95" s="140"/>
      <c r="S95" s="140"/>
      <c r="T95" s="140"/>
    </row>
    <row r="96" spans="1:24" ht="10" customHeight="1" x14ac:dyDescent="0.2"/>
    <row r="99" ht="10" customHeight="1" x14ac:dyDescent="0.2"/>
  </sheetData>
  <mergeCells count="6">
    <mergeCell ref="N2:T2"/>
    <mergeCell ref="B2:D2"/>
    <mergeCell ref="B4:B6"/>
    <mergeCell ref="T4:T6"/>
    <mergeCell ref="C4:N4"/>
    <mergeCell ref="O4:S4"/>
  </mergeCells>
  <phoneticPr fontId="5" type="noConversion"/>
  <pageMargins left="0.7" right="0.7" top="0.75" bottom="0.75" header="0.3" footer="0.3"/>
  <pageSetup orientation="portrait" r:id="rId1"/>
  <ignoredErrors>
    <ignoredError sqref="O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H24"/>
  <sheetViews>
    <sheetView showGridLines="0" zoomScaleNormal="100" workbookViewId="0">
      <selection activeCell="C19" sqref="C19"/>
    </sheetView>
  </sheetViews>
  <sheetFormatPr defaultColWidth="8.54296875" defaultRowHeight="14.5" x14ac:dyDescent="0.35"/>
  <cols>
    <col min="1" max="1" width="4.54296875" style="5" customWidth="1"/>
    <col min="2" max="2" width="60.7265625" style="5" customWidth="1"/>
    <col min="3" max="3" width="19.1796875" style="5" customWidth="1"/>
    <col min="4" max="4" width="50.81640625" style="5" customWidth="1"/>
    <col min="5" max="5" width="11.81640625" customWidth="1"/>
    <col min="6" max="6" width="11.81640625" style="5" customWidth="1"/>
    <col min="7" max="16384" width="8.54296875" style="5"/>
  </cols>
  <sheetData>
    <row r="1" spans="2:8" ht="11.25" customHeight="1" x14ac:dyDescent="0.35">
      <c r="C1" s="59"/>
      <c r="D1" s="91"/>
    </row>
    <row r="2" spans="2:8" ht="28" x14ac:dyDescent="0.35">
      <c r="B2" s="119" t="s">
        <v>311</v>
      </c>
      <c r="C2" s="59"/>
      <c r="D2" s="118" t="s">
        <v>310</v>
      </c>
      <c r="G2" s="8"/>
      <c r="H2" s="8"/>
    </row>
    <row r="3" spans="2:8" ht="11.25" customHeight="1" x14ac:dyDescent="0.35">
      <c r="B3" s="52" t="s">
        <v>53</v>
      </c>
      <c r="C3" s="7"/>
      <c r="D3" s="54" t="s">
        <v>53</v>
      </c>
      <c r="F3" s="8"/>
      <c r="G3" s="8"/>
      <c r="H3" s="8"/>
    </row>
    <row r="4" spans="2:8" customFormat="1" ht="11.25" customHeight="1" x14ac:dyDescent="0.35">
      <c r="B4" s="78" t="s">
        <v>39</v>
      </c>
      <c r="C4" s="5"/>
      <c r="D4" s="79" t="s">
        <v>39</v>
      </c>
      <c r="F4" s="80"/>
      <c r="G4" s="80"/>
      <c r="H4" s="80"/>
    </row>
    <row r="5" spans="2:8" ht="14.5" customHeight="1" x14ac:dyDescent="0.2">
      <c r="B5" s="164" t="s">
        <v>109</v>
      </c>
      <c r="C5" s="90" t="s">
        <v>314</v>
      </c>
      <c r="D5" s="162" t="s">
        <v>108</v>
      </c>
      <c r="E5" s="8"/>
      <c r="F5" s="8"/>
    </row>
    <row r="6" spans="2:8" ht="16.5" customHeight="1" x14ac:dyDescent="0.2">
      <c r="B6" s="164"/>
      <c r="C6" s="90" t="s">
        <v>131</v>
      </c>
      <c r="D6" s="162"/>
      <c r="E6" s="8"/>
      <c r="F6" s="8"/>
      <c r="G6" s="8"/>
    </row>
    <row r="7" spans="2:8" s="53" customFormat="1" ht="11.5" customHeight="1" x14ac:dyDescent="0.25">
      <c r="B7" s="71" t="s">
        <v>118</v>
      </c>
      <c r="C7" s="77">
        <v>104.65813608691765</v>
      </c>
      <c r="D7" s="70" t="s">
        <v>99</v>
      </c>
      <c r="E7" s="8"/>
      <c r="F7" s="8"/>
      <c r="G7" s="8"/>
    </row>
    <row r="8" spans="2:8" ht="11.5" x14ac:dyDescent="0.2">
      <c r="B8" s="81" t="s">
        <v>110</v>
      </c>
      <c r="C8" s="58">
        <v>115.22912587825238</v>
      </c>
      <c r="D8" s="56" t="s">
        <v>100</v>
      </c>
      <c r="E8" s="8"/>
      <c r="F8" s="8"/>
      <c r="G8" s="8"/>
      <c r="H8" s="47"/>
    </row>
    <row r="9" spans="2:8" ht="11.5" x14ac:dyDescent="0.2">
      <c r="B9" s="82" t="s">
        <v>111</v>
      </c>
      <c r="C9" s="55">
        <v>123.50757282161469</v>
      </c>
      <c r="D9" s="57" t="s">
        <v>101</v>
      </c>
      <c r="E9" s="8"/>
      <c r="F9" s="8"/>
      <c r="G9" s="8"/>
      <c r="H9" s="47"/>
    </row>
    <row r="10" spans="2:8" ht="11.5" x14ac:dyDescent="0.2">
      <c r="B10" s="81" t="s">
        <v>112</v>
      </c>
      <c r="C10" s="58">
        <v>124.79924682904331</v>
      </c>
      <c r="D10" s="56" t="s">
        <v>102</v>
      </c>
      <c r="E10" s="8"/>
      <c r="F10" s="8"/>
      <c r="G10" s="8"/>
      <c r="H10" s="47"/>
    </row>
    <row r="11" spans="2:8" ht="11.5" x14ac:dyDescent="0.2">
      <c r="B11" s="82" t="s">
        <v>113</v>
      </c>
      <c r="C11" s="55">
        <v>117.96716687743805</v>
      </c>
      <c r="D11" s="57" t="s">
        <v>103</v>
      </c>
      <c r="E11" s="8"/>
      <c r="F11" s="8"/>
      <c r="G11" s="8"/>
      <c r="H11" s="47"/>
    </row>
    <row r="12" spans="2:8" ht="11.5" x14ac:dyDescent="0.2">
      <c r="B12" s="81" t="s">
        <v>114</v>
      </c>
      <c r="C12" s="58">
        <v>111.13274506292782</v>
      </c>
      <c r="D12" s="56" t="s">
        <v>104</v>
      </c>
      <c r="E12" s="8"/>
      <c r="F12" s="8"/>
      <c r="G12" s="8"/>
      <c r="H12" s="47"/>
    </row>
    <row r="13" spans="2:8" ht="11.5" x14ac:dyDescent="0.2">
      <c r="B13" s="82" t="s">
        <v>115</v>
      </c>
      <c r="C13" s="55">
        <v>105.23842918663185</v>
      </c>
      <c r="D13" s="57" t="s">
        <v>105</v>
      </c>
      <c r="E13" s="8"/>
      <c r="F13" s="8"/>
      <c r="G13" s="8"/>
      <c r="H13" s="47"/>
    </row>
    <row r="14" spans="2:8" s="1" customFormat="1" ht="11.5" x14ac:dyDescent="0.2">
      <c r="B14" s="81" t="s">
        <v>116</v>
      </c>
      <c r="C14" s="58">
        <v>101.86324568871244</v>
      </c>
      <c r="D14" s="56" t="s">
        <v>106</v>
      </c>
      <c r="E14" s="8"/>
      <c r="F14" s="8"/>
      <c r="G14" s="8"/>
      <c r="H14" s="47"/>
    </row>
    <row r="15" spans="2:8" s="1" customFormat="1" ht="11.5" x14ac:dyDescent="0.2">
      <c r="B15" s="82" t="s">
        <v>117</v>
      </c>
      <c r="C15" s="55">
        <v>100</v>
      </c>
      <c r="D15" s="57" t="s">
        <v>107</v>
      </c>
      <c r="E15" s="8"/>
      <c r="F15" s="8"/>
      <c r="G15" s="8"/>
      <c r="H15" s="47"/>
    </row>
    <row r="16" spans="2:8" s="1" customFormat="1" ht="11.5" x14ac:dyDescent="0.2">
      <c r="B16" s="81" t="s">
        <v>52</v>
      </c>
      <c r="C16" s="58">
        <v>94.73735447466342</v>
      </c>
      <c r="D16" s="56" t="s">
        <v>139</v>
      </c>
      <c r="E16" s="8"/>
      <c r="F16" s="8"/>
      <c r="G16" s="8"/>
      <c r="H16" s="47"/>
    </row>
    <row r="17" spans="2:8" s="1" customFormat="1" ht="11.5" x14ac:dyDescent="0.2">
      <c r="B17" s="82" t="s">
        <v>140</v>
      </c>
      <c r="C17" s="55">
        <v>94.783102976227553</v>
      </c>
      <c r="D17" s="57" t="s">
        <v>282</v>
      </c>
      <c r="E17" s="8"/>
      <c r="F17" s="8"/>
      <c r="G17" s="8"/>
      <c r="H17" s="47"/>
    </row>
    <row r="18" spans="2:8" s="1" customFormat="1" ht="11.5" x14ac:dyDescent="0.2">
      <c r="B18" s="95" t="s">
        <v>312</v>
      </c>
      <c r="C18" s="96">
        <v>96.441807278311529</v>
      </c>
      <c r="D18" s="97" t="s">
        <v>313</v>
      </c>
      <c r="E18" s="8"/>
      <c r="F18" s="8"/>
      <c r="G18" s="8"/>
      <c r="H18" s="47"/>
    </row>
    <row r="19" spans="2:8" ht="11.25" customHeight="1" x14ac:dyDescent="0.35">
      <c r="B19" s="9" t="s">
        <v>11</v>
      </c>
      <c r="D19" s="5" t="s">
        <v>25</v>
      </c>
    </row>
    <row r="20" spans="2:8" ht="13" customHeight="1" x14ac:dyDescent="0.35">
      <c r="B20" s="163" t="s">
        <v>290</v>
      </c>
      <c r="C20" s="163"/>
      <c r="D20" s="161" t="s">
        <v>289</v>
      </c>
    </row>
    <row r="21" spans="2:8" ht="10.5" customHeight="1" x14ac:dyDescent="0.35">
      <c r="B21" s="163"/>
      <c r="C21" s="163"/>
      <c r="D21" s="161"/>
    </row>
    <row r="22" spans="2:8" x14ac:dyDescent="0.35">
      <c r="C22" s="142"/>
    </row>
    <row r="23" spans="2:8" x14ac:dyDescent="0.35">
      <c r="C23" s="59"/>
    </row>
    <row r="24" spans="2:8" x14ac:dyDescent="0.35">
      <c r="C24" s="48"/>
    </row>
  </sheetData>
  <mergeCells count="4">
    <mergeCell ref="D20:D21"/>
    <mergeCell ref="D5:D6"/>
    <mergeCell ref="B20:C21"/>
    <mergeCell ref="B5:B6"/>
  </mergeCells>
  <phoneticPr fontId="5" type="noConversion"/>
  <pageMargins left="0.7" right="0.7" top="0.75" bottom="0.75" header="0.3" footer="0.3"/>
  <pageSetup orientation="portrait" r:id="rId1"/>
  <ignoredErrors>
    <ignoredError sqref="B7:B17"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HA257"/>
  <sheetViews>
    <sheetView showGridLines="0" zoomScaleNormal="100" workbookViewId="0">
      <selection activeCell="B10" sqref="B10"/>
    </sheetView>
  </sheetViews>
  <sheetFormatPr defaultColWidth="7.54296875" defaultRowHeight="10.5" x14ac:dyDescent="0.25"/>
  <cols>
    <col min="1" max="1" width="21.36328125" style="5" customWidth="1"/>
    <col min="2" max="2" width="76.54296875" style="3" customWidth="1"/>
    <col min="3" max="3" width="14.08984375" style="3" customWidth="1"/>
    <col min="4" max="4" width="61" style="3" customWidth="1"/>
    <col min="5" max="7" width="7.54296875" style="3"/>
    <col min="8" max="8" width="13.54296875" style="5" bestFit="1" customWidth="1"/>
    <col min="9" max="11" width="7.54296875" style="5"/>
    <col min="12" max="12" width="7.54296875" style="5" customWidth="1"/>
    <col min="13" max="19" width="7.54296875" style="3"/>
    <col min="20" max="1561" width="7.54296875" style="23"/>
    <col min="1562" max="16384" width="7.54296875" style="3"/>
  </cols>
  <sheetData>
    <row r="1" spans="2:1561" ht="10" x14ac:dyDescent="0.2">
      <c r="H1" s="3"/>
      <c r="I1" s="3"/>
      <c r="J1" s="3"/>
      <c r="K1" s="3"/>
      <c r="L1" s="3"/>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c r="BGM1" s="18"/>
      <c r="BGN1" s="18"/>
      <c r="BGO1" s="18"/>
      <c r="BGP1" s="18"/>
      <c r="BGQ1" s="18"/>
      <c r="BGR1" s="18"/>
      <c r="BGS1" s="18"/>
      <c r="BGT1" s="18"/>
      <c r="BGU1" s="18"/>
      <c r="BGV1" s="18"/>
      <c r="BGW1" s="18"/>
      <c r="BGX1" s="18"/>
      <c r="BGY1" s="18"/>
      <c r="BGZ1" s="18"/>
      <c r="BHA1" s="18"/>
    </row>
    <row r="2" spans="2:1561" x14ac:dyDescent="0.2">
      <c r="B2" s="25"/>
      <c r="C2" s="25"/>
      <c r="D2" s="25"/>
      <c r="H2" s="3"/>
      <c r="I2" s="3"/>
      <c r="J2" s="3"/>
      <c r="K2" s="3"/>
      <c r="L2" s="3"/>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c r="BGX2" s="19"/>
      <c r="BGY2" s="19"/>
      <c r="BGZ2" s="19"/>
      <c r="BHA2" s="19"/>
    </row>
    <row r="3" spans="2:1561" ht="30" customHeight="1" x14ac:dyDescent="0.2">
      <c r="B3" s="26" t="s">
        <v>280</v>
      </c>
      <c r="C3" s="25"/>
      <c r="D3" s="37" t="s">
        <v>120</v>
      </c>
      <c r="H3" s="3"/>
      <c r="I3" s="3"/>
      <c r="J3" s="3"/>
      <c r="K3" s="3"/>
      <c r="L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row>
    <row r="4" spans="2:1561" x14ac:dyDescent="0.2">
      <c r="B4" s="25"/>
      <c r="C4" s="25"/>
      <c r="D4" s="25"/>
      <c r="H4" s="3"/>
      <c r="I4" s="3"/>
      <c r="J4" s="3"/>
      <c r="K4" s="3"/>
      <c r="L4" s="3"/>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row>
    <row r="5" spans="2:1561" x14ac:dyDescent="0.2">
      <c r="B5" s="10"/>
      <c r="C5" s="10"/>
      <c r="D5" s="10"/>
      <c r="H5" s="3"/>
      <c r="I5" s="3"/>
      <c r="J5" s="3"/>
      <c r="K5" s="3"/>
      <c r="L5" s="3"/>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row>
    <row r="6" spans="2:1561" ht="10" x14ac:dyDescent="0.2">
      <c r="B6" s="2"/>
      <c r="C6" s="2"/>
      <c r="D6" s="2"/>
      <c r="E6" s="5"/>
      <c r="F6" s="5"/>
      <c r="G6" s="5"/>
      <c r="M6" s="5"/>
      <c r="N6" s="5"/>
      <c r="O6" s="5"/>
      <c r="P6" s="5"/>
      <c r="Q6" s="5"/>
      <c r="R6" s="5"/>
      <c r="S6" s="5"/>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c r="DT6" s="143"/>
      <c r="DU6" s="143"/>
      <c r="DV6" s="143"/>
      <c r="DW6" s="143"/>
      <c r="DX6" s="143"/>
      <c r="DY6" s="143"/>
      <c r="DZ6" s="143"/>
      <c r="EA6" s="143"/>
      <c r="EB6" s="143"/>
      <c r="EC6" s="143"/>
      <c r="ED6" s="143"/>
      <c r="EE6" s="143"/>
      <c r="EF6" s="143"/>
      <c r="EG6" s="143"/>
      <c r="EH6" s="143"/>
      <c r="EI6" s="143"/>
      <c r="EJ6" s="143"/>
      <c r="EK6" s="143"/>
      <c r="EL6" s="143"/>
      <c r="EM6" s="143"/>
      <c r="EN6" s="143"/>
      <c r="EO6" s="143"/>
      <c r="EP6" s="143"/>
      <c r="EQ6" s="143"/>
      <c r="ER6" s="143"/>
      <c r="ES6" s="143"/>
      <c r="ET6" s="143"/>
      <c r="EU6" s="143"/>
      <c r="EV6" s="143"/>
      <c r="EW6" s="143"/>
      <c r="EX6" s="143"/>
      <c r="EY6" s="143"/>
      <c r="EZ6" s="143"/>
      <c r="FA6" s="143"/>
      <c r="FB6" s="143"/>
      <c r="FC6" s="143"/>
      <c r="FD6" s="143"/>
      <c r="FE6" s="143"/>
      <c r="FF6" s="143"/>
      <c r="FG6" s="143"/>
      <c r="FH6" s="143"/>
      <c r="FI6" s="143"/>
      <c r="FJ6" s="143"/>
      <c r="FK6" s="143"/>
      <c r="FL6" s="143"/>
      <c r="FM6" s="143"/>
      <c r="FN6" s="143"/>
      <c r="FO6" s="143"/>
      <c r="FP6" s="143"/>
      <c r="FQ6" s="143"/>
      <c r="FR6" s="143"/>
      <c r="FS6" s="143"/>
      <c r="FT6" s="143"/>
      <c r="FU6" s="143"/>
      <c r="FV6" s="143"/>
      <c r="FW6" s="143"/>
      <c r="FX6" s="143"/>
      <c r="FY6" s="143"/>
      <c r="FZ6" s="143"/>
      <c r="GA6" s="143"/>
      <c r="GB6" s="143"/>
      <c r="GC6" s="143"/>
      <c r="GD6" s="143"/>
      <c r="GE6" s="143"/>
      <c r="GF6" s="143"/>
      <c r="GG6" s="143"/>
      <c r="GH6" s="143"/>
      <c r="GI6" s="143"/>
      <c r="GJ6" s="143"/>
      <c r="GK6" s="143"/>
      <c r="GL6" s="143"/>
      <c r="GM6" s="143"/>
      <c r="GN6" s="143"/>
      <c r="GO6" s="143"/>
      <c r="GP6" s="143"/>
      <c r="GQ6" s="143"/>
      <c r="GR6" s="143"/>
      <c r="GS6" s="143"/>
      <c r="GT6" s="143"/>
      <c r="GU6" s="143"/>
      <c r="GV6" s="143"/>
      <c r="GW6" s="143"/>
      <c r="GX6" s="143"/>
      <c r="GY6" s="143"/>
      <c r="GZ6" s="143"/>
      <c r="HA6" s="143"/>
      <c r="HB6" s="143"/>
      <c r="HC6" s="143"/>
      <c r="HD6" s="143"/>
      <c r="HE6" s="143"/>
      <c r="HF6" s="143"/>
      <c r="HG6" s="143"/>
      <c r="HH6" s="143"/>
      <c r="HI6" s="143"/>
      <c r="HJ6" s="143"/>
      <c r="HK6" s="143"/>
      <c r="HL6" s="143"/>
      <c r="HM6" s="143"/>
      <c r="HN6" s="143"/>
      <c r="HO6" s="143"/>
      <c r="HP6" s="143"/>
      <c r="HQ6" s="143"/>
      <c r="HR6" s="143"/>
      <c r="HS6" s="143"/>
      <c r="HT6" s="143"/>
      <c r="HU6" s="143"/>
      <c r="HV6" s="143"/>
      <c r="HW6" s="143"/>
      <c r="HX6" s="143"/>
      <c r="HY6" s="143"/>
      <c r="HZ6" s="143"/>
      <c r="IA6" s="143"/>
      <c r="IB6" s="143"/>
      <c r="IC6" s="143"/>
      <c r="ID6" s="143"/>
      <c r="IE6" s="143"/>
      <c r="IF6" s="143"/>
      <c r="IG6" s="143"/>
      <c r="IH6" s="143"/>
      <c r="II6" s="143"/>
      <c r="IJ6" s="143"/>
      <c r="IK6" s="143"/>
      <c r="IL6" s="143"/>
      <c r="IM6" s="143"/>
      <c r="IN6" s="143"/>
      <c r="IO6" s="143"/>
      <c r="IP6" s="143"/>
      <c r="IQ6" s="143"/>
      <c r="IR6" s="143"/>
      <c r="IS6" s="143"/>
      <c r="IT6" s="143"/>
      <c r="IU6" s="143"/>
      <c r="IV6" s="143"/>
      <c r="IW6" s="143"/>
      <c r="IX6" s="143"/>
      <c r="IY6" s="143"/>
      <c r="IZ6" s="143"/>
      <c r="JA6" s="143"/>
      <c r="JB6" s="143"/>
      <c r="JC6" s="143"/>
      <c r="JD6" s="143"/>
      <c r="JE6" s="143"/>
      <c r="JF6" s="143"/>
      <c r="JG6" s="143"/>
      <c r="JH6" s="143"/>
      <c r="JI6" s="143"/>
      <c r="JJ6" s="143"/>
      <c r="JK6" s="143"/>
      <c r="JL6" s="143"/>
      <c r="JM6" s="143"/>
      <c r="JN6" s="143"/>
      <c r="JO6" s="143"/>
      <c r="JP6" s="143"/>
      <c r="JQ6" s="143"/>
      <c r="JR6" s="143"/>
      <c r="JS6" s="143"/>
      <c r="JT6" s="143"/>
      <c r="JU6" s="143"/>
      <c r="JV6" s="143"/>
      <c r="JW6" s="143"/>
      <c r="JX6" s="143"/>
      <c r="JY6" s="143"/>
      <c r="JZ6" s="143"/>
      <c r="KA6" s="143"/>
      <c r="KB6" s="143"/>
      <c r="KC6" s="143"/>
      <c r="KD6" s="143"/>
      <c r="KE6" s="143"/>
      <c r="KF6" s="143"/>
      <c r="KG6" s="143"/>
      <c r="KH6" s="143"/>
      <c r="KI6" s="143"/>
      <c r="KJ6" s="143"/>
      <c r="KK6" s="143"/>
      <c r="KL6" s="143"/>
      <c r="KM6" s="143"/>
      <c r="KN6" s="143"/>
      <c r="KO6" s="143"/>
      <c r="KP6" s="143"/>
      <c r="KQ6" s="143"/>
      <c r="KR6" s="143"/>
      <c r="KS6" s="143"/>
      <c r="KT6" s="143"/>
      <c r="KU6" s="143"/>
      <c r="KV6" s="143"/>
      <c r="KW6" s="143"/>
      <c r="KX6" s="143"/>
      <c r="KY6" s="143"/>
      <c r="KZ6" s="143"/>
      <c r="LA6" s="143"/>
      <c r="LB6" s="143"/>
      <c r="LC6" s="143"/>
      <c r="LD6" s="143"/>
      <c r="LE6" s="143"/>
      <c r="LF6" s="143"/>
      <c r="LG6" s="143"/>
      <c r="LH6" s="143"/>
      <c r="LI6" s="143"/>
      <c r="LJ6" s="143"/>
      <c r="LK6" s="143"/>
      <c r="LL6" s="143"/>
      <c r="LM6" s="143"/>
      <c r="LN6" s="143"/>
      <c r="LO6" s="143"/>
      <c r="LP6" s="143"/>
      <c r="LQ6" s="143"/>
      <c r="LR6" s="143"/>
      <c r="LS6" s="143"/>
      <c r="LT6" s="143"/>
      <c r="LU6" s="143"/>
      <c r="LV6" s="143"/>
      <c r="LW6" s="143"/>
      <c r="LX6" s="143"/>
      <c r="LY6" s="143"/>
      <c r="LZ6" s="143"/>
      <c r="MA6" s="143"/>
      <c r="MB6" s="143"/>
      <c r="MC6" s="143"/>
      <c r="MD6" s="143"/>
      <c r="ME6" s="143"/>
      <c r="MF6" s="143"/>
      <c r="MG6" s="143"/>
      <c r="MH6" s="143"/>
      <c r="MI6" s="143"/>
      <c r="MJ6" s="143"/>
      <c r="MK6" s="143"/>
      <c r="ML6" s="143"/>
      <c r="MM6" s="143"/>
      <c r="MN6" s="143"/>
      <c r="MO6" s="143"/>
      <c r="MP6" s="143"/>
      <c r="MQ6" s="143"/>
      <c r="MR6" s="143"/>
      <c r="MS6" s="143"/>
      <c r="MT6" s="143"/>
      <c r="MU6" s="143"/>
      <c r="MV6" s="143"/>
      <c r="MW6" s="143"/>
      <c r="MX6" s="143"/>
      <c r="MY6" s="143"/>
      <c r="MZ6" s="143"/>
      <c r="NA6" s="143"/>
      <c r="NB6" s="143"/>
      <c r="NC6" s="143"/>
      <c r="ND6" s="143"/>
      <c r="NE6" s="143"/>
      <c r="NF6" s="143"/>
      <c r="NG6" s="143"/>
      <c r="NH6" s="143"/>
      <c r="NI6" s="143"/>
      <c r="NJ6" s="143"/>
      <c r="NK6" s="143"/>
      <c r="NL6" s="143"/>
      <c r="NM6" s="143"/>
      <c r="NN6" s="143"/>
      <c r="NO6" s="143"/>
      <c r="NP6" s="143"/>
      <c r="NQ6" s="143"/>
      <c r="NR6" s="143"/>
      <c r="NS6" s="143"/>
      <c r="NT6" s="143"/>
      <c r="NU6" s="143"/>
      <c r="NV6" s="143"/>
      <c r="NW6" s="143"/>
      <c r="NX6" s="143"/>
      <c r="NY6" s="143"/>
      <c r="NZ6" s="143"/>
      <c r="OA6" s="143"/>
      <c r="OB6" s="143"/>
      <c r="OC6" s="143"/>
      <c r="OD6" s="143"/>
      <c r="OE6" s="143"/>
      <c r="OF6" s="143"/>
      <c r="OG6" s="143"/>
      <c r="OH6" s="143"/>
      <c r="OI6" s="143"/>
      <c r="OJ6" s="143"/>
      <c r="OK6" s="143"/>
      <c r="OL6" s="143"/>
      <c r="OM6" s="143"/>
      <c r="ON6" s="143"/>
      <c r="OO6" s="143"/>
      <c r="OP6" s="143"/>
      <c r="OQ6" s="143"/>
      <c r="OR6" s="143"/>
      <c r="OS6" s="143"/>
      <c r="OT6" s="143"/>
      <c r="OU6" s="143"/>
      <c r="OV6" s="143"/>
      <c r="OW6" s="143"/>
      <c r="OX6" s="143"/>
      <c r="OY6" s="143"/>
      <c r="OZ6" s="143"/>
      <c r="PA6" s="143"/>
      <c r="PB6" s="143"/>
      <c r="PC6" s="143"/>
      <c r="PD6" s="143"/>
      <c r="PE6" s="143"/>
      <c r="PF6" s="143"/>
      <c r="PG6" s="143"/>
      <c r="PH6" s="143"/>
      <c r="PI6" s="143"/>
      <c r="PJ6" s="143"/>
      <c r="PK6" s="143"/>
      <c r="PL6" s="143"/>
      <c r="PM6" s="143"/>
      <c r="PN6" s="143"/>
      <c r="PO6" s="143"/>
      <c r="PP6" s="143"/>
      <c r="PQ6" s="143"/>
      <c r="PR6" s="143"/>
      <c r="PS6" s="143"/>
      <c r="PT6" s="143"/>
      <c r="PU6" s="143"/>
      <c r="PV6" s="143"/>
      <c r="PW6" s="143"/>
      <c r="PX6" s="143"/>
      <c r="PY6" s="143"/>
      <c r="PZ6" s="143"/>
      <c r="QA6" s="143"/>
      <c r="QB6" s="143"/>
      <c r="QC6" s="143"/>
      <c r="QD6" s="143"/>
      <c r="QE6" s="143"/>
      <c r="QF6" s="143"/>
      <c r="QG6" s="143"/>
      <c r="QH6" s="143"/>
      <c r="QI6" s="143"/>
      <c r="QJ6" s="143"/>
      <c r="QK6" s="143"/>
      <c r="QL6" s="143"/>
      <c r="QM6" s="143"/>
      <c r="QN6" s="143"/>
      <c r="QO6" s="143"/>
      <c r="QP6" s="143"/>
      <c r="QQ6" s="143"/>
      <c r="QR6" s="143"/>
      <c r="QS6" s="143"/>
      <c r="QT6" s="143"/>
      <c r="QU6" s="143"/>
      <c r="QV6" s="143"/>
      <c r="QW6" s="143"/>
      <c r="QX6" s="143"/>
      <c r="QY6" s="143"/>
      <c r="QZ6" s="143"/>
      <c r="RA6" s="143"/>
      <c r="RB6" s="143"/>
      <c r="RC6" s="143"/>
      <c r="RD6" s="143"/>
      <c r="RE6" s="143"/>
      <c r="RF6" s="143"/>
      <c r="RG6" s="143"/>
      <c r="RH6" s="143"/>
      <c r="RI6" s="143"/>
      <c r="RJ6" s="143"/>
      <c r="RK6" s="143"/>
      <c r="RL6" s="143"/>
      <c r="RM6" s="143"/>
      <c r="RN6" s="143"/>
      <c r="RO6" s="143"/>
      <c r="RP6" s="143"/>
      <c r="RQ6" s="143"/>
      <c r="RR6" s="143"/>
      <c r="RS6" s="143"/>
      <c r="RT6" s="143"/>
      <c r="RU6" s="143"/>
      <c r="RV6" s="143"/>
      <c r="RW6" s="143"/>
      <c r="RX6" s="143"/>
      <c r="RY6" s="143"/>
      <c r="RZ6" s="143"/>
      <c r="SA6" s="143"/>
      <c r="SB6" s="143"/>
      <c r="SC6" s="143"/>
      <c r="SD6" s="143"/>
      <c r="SE6" s="143"/>
      <c r="SF6" s="143"/>
      <c r="SG6" s="143"/>
      <c r="SH6" s="143"/>
      <c r="SI6" s="143"/>
      <c r="SJ6" s="143"/>
      <c r="SK6" s="143"/>
      <c r="SL6" s="143"/>
      <c r="SM6" s="143"/>
      <c r="SN6" s="143"/>
      <c r="SO6" s="143"/>
      <c r="SP6" s="143"/>
      <c r="SQ6" s="143"/>
      <c r="SR6" s="143"/>
      <c r="SS6" s="143"/>
      <c r="ST6" s="143"/>
      <c r="SU6" s="143"/>
      <c r="SV6" s="143"/>
      <c r="SW6" s="143"/>
      <c r="SX6" s="143"/>
      <c r="SY6" s="143"/>
      <c r="SZ6" s="143"/>
      <c r="TA6" s="143"/>
      <c r="TB6" s="143"/>
      <c r="TC6" s="143"/>
      <c r="TD6" s="143"/>
      <c r="TE6" s="143"/>
      <c r="TF6" s="143"/>
      <c r="TG6" s="143"/>
      <c r="TH6" s="143"/>
      <c r="TI6" s="143"/>
      <c r="TJ6" s="143"/>
      <c r="TK6" s="143"/>
      <c r="TL6" s="143"/>
      <c r="TM6" s="143"/>
      <c r="TN6" s="143"/>
      <c r="TO6" s="143"/>
      <c r="TP6" s="143"/>
      <c r="TQ6" s="143"/>
      <c r="TR6" s="143"/>
      <c r="TS6" s="143"/>
      <c r="TT6" s="143"/>
      <c r="TU6" s="143"/>
      <c r="TV6" s="143"/>
      <c r="TW6" s="143"/>
      <c r="TX6" s="143"/>
      <c r="TY6" s="143"/>
      <c r="TZ6" s="143"/>
      <c r="UA6" s="143"/>
      <c r="UB6" s="143"/>
      <c r="UC6" s="143"/>
      <c r="UD6" s="143"/>
      <c r="UE6" s="143"/>
      <c r="UF6" s="143"/>
      <c r="UG6" s="143"/>
      <c r="UH6" s="143"/>
      <c r="UI6" s="143"/>
      <c r="UJ6" s="143"/>
      <c r="UK6" s="143"/>
      <c r="UL6" s="143"/>
      <c r="UM6" s="143"/>
      <c r="UN6" s="143"/>
      <c r="UO6" s="143"/>
      <c r="UP6" s="143"/>
      <c r="UQ6" s="143"/>
      <c r="UR6" s="143"/>
      <c r="US6" s="143"/>
      <c r="UT6" s="143"/>
      <c r="UU6" s="143"/>
      <c r="UV6" s="143"/>
      <c r="UW6" s="143"/>
      <c r="UX6" s="143"/>
      <c r="UY6" s="143"/>
      <c r="UZ6" s="143"/>
      <c r="VA6" s="143"/>
      <c r="VB6" s="143"/>
      <c r="VC6" s="143"/>
      <c r="VD6" s="143"/>
      <c r="VE6" s="143"/>
      <c r="VF6" s="143"/>
      <c r="VG6" s="143"/>
      <c r="VH6" s="143"/>
      <c r="VI6" s="143"/>
      <c r="VJ6" s="143"/>
      <c r="VK6" s="143"/>
      <c r="VL6" s="143"/>
      <c r="VM6" s="143"/>
      <c r="VN6" s="143"/>
      <c r="VO6" s="143"/>
      <c r="VP6" s="143"/>
      <c r="VQ6" s="143"/>
      <c r="VR6" s="143"/>
      <c r="VS6" s="143"/>
      <c r="VT6" s="143"/>
      <c r="VU6" s="143"/>
      <c r="VV6" s="143"/>
      <c r="VW6" s="143"/>
      <c r="VX6" s="143"/>
      <c r="VY6" s="143"/>
      <c r="VZ6" s="143"/>
      <c r="WA6" s="143"/>
      <c r="WB6" s="143"/>
      <c r="WC6" s="143"/>
      <c r="WD6" s="143"/>
      <c r="WE6" s="143"/>
      <c r="WF6" s="143"/>
      <c r="WG6" s="143"/>
      <c r="WH6" s="143"/>
      <c r="WI6" s="143"/>
      <c r="WJ6" s="143"/>
      <c r="WK6" s="143"/>
      <c r="WL6" s="143"/>
      <c r="WM6" s="143"/>
      <c r="WN6" s="143"/>
      <c r="WO6" s="143"/>
      <c r="WP6" s="143"/>
      <c r="WQ6" s="143"/>
      <c r="WR6" s="143"/>
      <c r="WS6" s="143"/>
      <c r="WT6" s="143"/>
      <c r="WU6" s="143"/>
      <c r="WV6" s="143"/>
      <c r="WW6" s="143"/>
      <c r="WX6" s="143"/>
      <c r="WY6" s="143"/>
      <c r="WZ6" s="143"/>
      <c r="XA6" s="143"/>
      <c r="XB6" s="143"/>
      <c r="XC6" s="143"/>
      <c r="XD6" s="143"/>
      <c r="XE6" s="143"/>
      <c r="XF6" s="143"/>
      <c r="XG6" s="143"/>
      <c r="XH6" s="143"/>
      <c r="XI6" s="143"/>
      <c r="XJ6" s="143"/>
      <c r="XK6" s="143"/>
      <c r="XL6" s="143"/>
      <c r="XM6" s="143"/>
      <c r="XN6" s="143"/>
      <c r="XO6" s="143"/>
      <c r="XP6" s="143"/>
      <c r="XQ6" s="143"/>
      <c r="XR6" s="143"/>
      <c r="XS6" s="143"/>
      <c r="XT6" s="143"/>
      <c r="XU6" s="143"/>
      <c r="XV6" s="143"/>
      <c r="XW6" s="143"/>
      <c r="XX6" s="143"/>
      <c r="XY6" s="143"/>
      <c r="XZ6" s="143"/>
      <c r="YA6" s="143"/>
      <c r="YB6" s="143"/>
      <c r="YC6" s="143"/>
      <c r="YD6" s="143"/>
      <c r="YE6" s="143"/>
      <c r="YF6" s="143"/>
      <c r="YG6" s="143"/>
      <c r="YH6" s="143"/>
      <c r="YI6" s="143"/>
      <c r="YJ6" s="143"/>
      <c r="YK6" s="143"/>
      <c r="YL6" s="143"/>
      <c r="YM6" s="143"/>
      <c r="YN6" s="143"/>
      <c r="YO6" s="143"/>
      <c r="YP6" s="143"/>
      <c r="YQ6" s="143"/>
      <c r="YR6" s="143"/>
      <c r="YS6" s="143"/>
      <c r="YT6" s="143"/>
      <c r="YU6" s="143"/>
      <c r="YV6" s="143"/>
      <c r="YW6" s="143"/>
      <c r="YX6" s="143"/>
      <c r="YY6" s="143"/>
      <c r="YZ6" s="143"/>
      <c r="ZA6" s="143"/>
      <c r="ZB6" s="143"/>
      <c r="ZC6" s="143"/>
      <c r="ZD6" s="143"/>
      <c r="ZE6" s="143"/>
      <c r="ZF6" s="143"/>
      <c r="ZG6" s="143"/>
      <c r="ZH6" s="143"/>
      <c r="ZI6" s="143"/>
      <c r="ZJ6" s="143"/>
      <c r="ZK6" s="143"/>
      <c r="ZL6" s="143"/>
      <c r="ZM6" s="143"/>
      <c r="ZN6" s="143"/>
      <c r="ZO6" s="143"/>
      <c r="ZP6" s="143"/>
      <c r="ZQ6" s="143"/>
      <c r="ZR6" s="143"/>
      <c r="ZS6" s="143"/>
      <c r="ZT6" s="143"/>
      <c r="ZU6" s="143"/>
      <c r="ZV6" s="143"/>
      <c r="ZW6" s="143"/>
      <c r="ZX6" s="143"/>
      <c r="ZY6" s="143"/>
      <c r="ZZ6" s="143"/>
      <c r="AAA6" s="143"/>
      <c r="AAB6" s="143"/>
      <c r="AAC6" s="143"/>
      <c r="AAD6" s="143"/>
      <c r="AAE6" s="143"/>
      <c r="AAF6" s="143"/>
      <c r="AAG6" s="143"/>
      <c r="AAH6" s="143"/>
      <c r="AAI6" s="143"/>
      <c r="AAJ6" s="143"/>
      <c r="AAK6" s="143"/>
      <c r="AAL6" s="143"/>
      <c r="AAM6" s="143"/>
      <c r="AAN6" s="143"/>
      <c r="AAO6" s="143"/>
      <c r="AAP6" s="143"/>
      <c r="AAQ6" s="143"/>
      <c r="AAR6" s="143"/>
      <c r="AAS6" s="143"/>
      <c r="AAT6" s="143"/>
      <c r="AAU6" s="143"/>
      <c r="AAV6" s="143"/>
      <c r="AAW6" s="143"/>
      <c r="AAX6" s="143"/>
      <c r="AAY6" s="143"/>
      <c r="AAZ6" s="143"/>
      <c r="ABA6" s="143"/>
      <c r="ABB6" s="143"/>
      <c r="ABC6" s="143"/>
      <c r="ABD6" s="143"/>
      <c r="ABE6" s="143"/>
      <c r="ABF6" s="143"/>
      <c r="ABG6" s="143"/>
      <c r="ABH6" s="143"/>
      <c r="ABI6" s="143"/>
      <c r="ABJ6" s="143"/>
      <c r="ABK6" s="143"/>
      <c r="ABL6" s="143"/>
      <c r="ABM6" s="143"/>
      <c r="ABN6" s="143"/>
      <c r="ABO6" s="143"/>
      <c r="ABP6" s="143"/>
      <c r="ABQ6" s="143"/>
      <c r="ABR6" s="143"/>
      <c r="ABS6" s="143"/>
      <c r="ABT6" s="143"/>
      <c r="ABU6" s="143"/>
      <c r="ABV6" s="143"/>
      <c r="ABW6" s="143"/>
      <c r="ABX6" s="143"/>
      <c r="ABY6" s="143"/>
      <c r="ABZ6" s="143"/>
      <c r="ACA6" s="143"/>
      <c r="ACB6" s="143"/>
      <c r="ACC6" s="143"/>
      <c r="ACD6" s="143"/>
      <c r="ACE6" s="143"/>
      <c r="ACF6" s="143"/>
      <c r="ACG6" s="143"/>
      <c r="ACH6" s="143"/>
      <c r="ACI6" s="143"/>
      <c r="ACJ6" s="143"/>
      <c r="ACK6" s="143"/>
      <c r="ACL6" s="143"/>
      <c r="ACM6" s="143"/>
      <c r="ACN6" s="143"/>
      <c r="ACO6" s="143"/>
      <c r="ACP6" s="143"/>
      <c r="ACQ6" s="143"/>
      <c r="ACR6" s="143"/>
      <c r="ACS6" s="143"/>
      <c r="ACT6" s="143"/>
      <c r="ACU6" s="143"/>
      <c r="ACV6" s="143"/>
      <c r="ACW6" s="143"/>
      <c r="ACX6" s="143"/>
      <c r="ACY6" s="143"/>
      <c r="ACZ6" s="143"/>
      <c r="ADA6" s="143"/>
      <c r="ADB6" s="143"/>
      <c r="ADC6" s="143"/>
      <c r="ADD6" s="143"/>
      <c r="ADE6" s="143"/>
      <c r="ADF6" s="143"/>
      <c r="ADG6" s="143"/>
      <c r="ADH6" s="143"/>
      <c r="ADI6" s="143"/>
      <c r="ADJ6" s="143"/>
      <c r="ADK6" s="143"/>
      <c r="ADL6" s="143"/>
      <c r="ADM6" s="143"/>
      <c r="ADN6" s="143"/>
      <c r="ADO6" s="143"/>
      <c r="ADP6" s="143"/>
      <c r="ADQ6" s="143"/>
      <c r="ADR6" s="143"/>
      <c r="ADS6" s="143"/>
      <c r="ADT6" s="143"/>
      <c r="ADU6" s="143"/>
      <c r="ADV6" s="143"/>
      <c r="ADW6" s="143"/>
      <c r="ADX6" s="143"/>
      <c r="ADY6" s="143"/>
      <c r="ADZ6" s="143"/>
      <c r="AEA6" s="143"/>
      <c r="AEB6" s="143"/>
      <c r="AEC6" s="143"/>
      <c r="AED6" s="143"/>
      <c r="AEE6" s="143"/>
      <c r="AEF6" s="143"/>
      <c r="AEG6" s="143"/>
      <c r="AEH6" s="143"/>
      <c r="AEI6" s="143"/>
      <c r="AEJ6" s="143"/>
      <c r="AEK6" s="143"/>
      <c r="AEL6" s="143"/>
      <c r="AEM6" s="143"/>
      <c r="AEN6" s="143"/>
      <c r="AEO6" s="143"/>
      <c r="AEP6" s="143"/>
      <c r="AEQ6" s="143"/>
      <c r="AER6" s="143"/>
      <c r="AES6" s="143"/>
      <c r="AET6" s="143"/>
      <c r="AEU6" s="143"/>
      <c r="AEV6" s="143"/>
      <c r="AEW6" s="143"/>
      <c r="AEX6" s="143"/>
      <c r="AEY6" s="143"/>
      <c r="AEZ6" s="143"/>
      <c r="AFA6" s="143"/>
      <c r="AFB6" s="143"/>
      <c r="AFC6" s="143"/>
      <c r="AFD6" s="143"/>
      <c r="AFE6" s="143"/>
      <c r="AFF6" s="143"/>
      <c r="AFG6" s="143"/>
      <c r="AFH6" s="143"/>
      <c r="AFI6" s="143"/>
      <c r="AFJ6" s="143"/>
      <c r="AFK6" s="143"/>
      <c r="AFL6" s="143"/>
      <c r="AFM6" s="143"/>
      <c r="AFN6" s="143"/>
      <c r="AFO6" s="143"/>
      <c r="AFP6" s="143"/>
      <c r="AFQ6" s="143"/>
      <c r="AFR6" s="143"/>
      <c r="AFS6" s="143"/>
      <c r="AFT6" s="143"/>
      <c r="AFU6" s="143"/>
      <c r="AFV6" s="143"/>
      <c r="AFW6" s="143"/>
      <c r="AFX6" s="143"/>
      <c r="AFY6" s="143"/>
      <c r="AFZ6" s="143"/>
      <c r="AGA6" s="143"/>
      <c r="AGB6" s="143"/>
      <c r="AGC6" s="143"/>
      <c r="AGD6" s="143"/>
      <c r="AGE6" s="143"/>
      <c r="AGF6" s="143"/>
      <c r="AGG6" s="143"/>
      <c r="AGH6" s="143"/>
      <c r="AGI6" s="143"/>
      <c r="AGJ6" s="143"/>
      <c r="AGK6" s="143"/>
      <c r="AGL6" s="143"/>
      <c r="AGM6" s="143"/>
      <c r="AGN6" s="143"/>
      <c r="AGO6" s="143"/>
      <c r="AGP6" s="143"/>
      <c r="AGQ6" s="143"/>
      <c r="AGR6" s="143"/>
      <c r="AGS6" s="143"/>
      <c r="AGT6" s="143"/>
      <c r="AGU6" s="143"/>
      <c r="AGV6" s="143"/>
      <c r="AGW6" s="143"/>
      <c r="AGX6" s="143"/>
      <c r="AGY6" s="143"/>
      <c r="AGZ6" s="143"/>
      <c r="AHA6" s="143"/>
      <c r="AHB6" s="143"/>
      <c r="AHC6" s="143"/>
      <c r="AHD6" s="143"/>
      <c r="AHE6" s="143"/>
      <c r="AHF6" s="143"/>
      <c r="AHG6" s="143"/>
      <c r="AHH6" s="143"/>
      <c r="AHI6" s="143"/>
      <c r="AHJ6" s="143"/>
      <c r="AHK6" s="143"/>
      <c r="AHL6" s="143"/>
      <c r="AHM6" s="143"/>
      <c r="AHN6" s="143"/>
      <c r="AHO6" s="143"/>
      <c r="AHP6" s="143"/>
      <c r="AHQ6" s="143"/>
      <c r="AHR6" s="143"/>
      <c r="AHS6" s="143"/>
      <c r="AHT6" s="143"/>
      <c r="AHU6" s="143"/>
      <c r="AHV6" s="143"/>
      <c r="AHW6" s="143"/>
      <c r="AHX6" s="143"/>
      <c r="AHY6" s="143"/>
      <c r="AHZ6" s="143"/>
      <c r="AIA6" s="143"/>
      <c r="AIB6" s="143"/>
      <c r="AIC6" s="143"/>
      <c r="AID6" s="143"/>
      <c r="AIE6" s="143"/>
      <c r="AIF6" s="143"/>
      <c r="AIG6" s="143"/>
      <c r="AIH6" s="143"/>
      <c r="AII6" s="143"/>
      <c r="AIJ6" s="143"/>
      <c r="AIK6" s="143"/>
      <c r="AIL6" s="143"/>
      <c r="AIM6" s="143"/>
      <c r="AIN6" s="143"/>
      <c r="AIO6" s="143"/>
      <c r="AIP6" s="143"/>
      <c r="AIQ6" s="143"/>
      <c r="AIR6" s="143"/>
      <c r="AIS6" s="143"/>
      <c r="AIT6" s="143"/>
      <c r="AIU6" s="143"/>
      <c r="AIV6" s="143"/>
      <c r="AIW6" s="143"/>
      <c r="AIX6" s="143"/>
      <c r="AIY6" s="143"/>
      <c r="AIZ6" s="143"/>
      <c r="AJA6" s="143"/>
      <c r="AJB6" s="143"/>
      <c r="AJC6" s="143"/>
      <c r="AJD6" s="143"/>
      <c r="AJE6" s="143"/>
      <c r="AJF6" s="143"/>
      <c r="AJG6" s="143"/>
      <c r="AJH6" s="143"/>
      <c r="AJI6" s="143"/>
      <c r="AJJ6" s="143"/>
      <c r="AJK6" s="143"/>
      <c r="AJL6" s="143"/>
      <c r="AJM6" s="143"/>
      <c r="AJN6" s="143"/>
      <c r="AJO6" s="143"/>
      <c r="AJP6" s="143"/>
      <c r="AJQ6" s="143"/>
      <c r="AJR6" s="143"/>
      <c r="AJS6" s="143"/>
      <c r="AJT6" s="143"/>
      <c r="AJU6" s="143"/>
      <c r="AJV6" s="143"/>
      <c r="AJW6" s="143"/>
      <c r="AJX6" s="143"/>
      <c r="AJY6" s="143"/>
      <c r="AJZ6" s="143"/>
      <c r="AKA6" s="143"/>
      <c r="AKB6" s="143"/>
      <c r="AKC6" s="143"/>
      <c r="AKD6" s="143"/>
      <c r="AKE6" s="143"/>
      <c r="AKF6" s="143"/>
      <c r="AKG6" s="143"/>
      <c r="AKH6" s="143"/>
      <c r="AKI6" s="143"/>
      <c r="AKJ6" s="143"/>
      <c r="AKK6" s="143"/>
      <c r="AKL6" s="143"/>
      <c r="AKM6" s="143"/>
      <c r="AKN6" s="143"/>
      <c r="AKO6" s="143"/>
      <c r="AKP6" s="143"/>
      <c r="AKQ6" s="143"/>
      <c r="AKR6" s="143"/>
      <c r="AKS6" s="143"/>
      <c r="AKT6" s="143"/>
      <c r="AKU6" s="143"/>
      <c r="AKV6" s="143"/>
      <c r="AKW6" s="143"/>
      <c r="AKX6" s="143"/>
      <c r="AKY6" s="143"/>
      <c r="AKZ6" s="143"/>
      <c r="ALA6" s="143"/>
      <c r="ALB6" s="143"/>
      <c r="ALC6" s="143"/>
      <c r="ALD6" s="143"/>
      <c r="ALE6" s="143"/>
      <c r="ALF6" s="143"/>
      <c r="ALG6" s="143"/>
      <c r="ALH6" s="143"/>
      <c r="ALI6" s="143"/>
      <c r="ALJ6" s="143"/>
      <c r="ALK6" s="143"/>
      <c r="ALL6" s="143"/>
      <c r="ALM6" s="143"/>
      <c r="ALN6" s="143"/>
      <c r="ALO6" s="143"/>
      <c r="ALP6" s="143"/>
      <c r="ALQ6" s="143"/>
      <c r="ALR6" s="143"/>
      <c r="ALS6" s="143"/>
      <c r="ALT6" s="143"/>
      <c r="ALU6" s="143"/>
      <c r="ALV6" s="143"/>
      <c r="ALW6" s="143"/>
      <c r="ALX6" s="143"/>
      <c r="ALY6" s="143"/>
      <c r="ALZ6" s="143"/>
      <c r="AMA6" s="143"/>
      <c r="AMB6" s="143"/>
      <c r="AMC6" s="143"/>
      <c r="AMD6" s="143"/>
      <c r="AME6" s="143"/>
      <c r="AMF6" s="143"/>
      <c r="AMG6" s="143"/>
      <c r="AMH6" s="143"/>
      <c r="AMI6" s="143"/>
      <c r="AMJ6" s="143"/>
      <c r="AMK6" s="143"/>
      <c r="AML6" s="143"/>
      <c r="AMM6" s="143"/>
      <c r="AMN6" s="143"/>
      <c r="AMO6" s="143"/>
      <c r="AMP6" s="143"/>
      <c r="AMQ6" s="143"/>
      <c r="AMR6" s="143"/>
      <c r="AMS6" s="143"/>
      <c r="AMT6" s="143"/>
      <c r="AMU6" s="143"/>
      <c r="AMV6" s="143"/>
      <c r="AMW6" s="143"/>
      <c r="AMX6" s="143"/>
      <c r="AMY6" s="143"/>
      <c r="AMZ6" s="143"/>
      <c r="ANA6" s="143"/>
      <c r="ANB6" s="143"/>
      <c r="ANC6" s="143"/>
      <c r="AND6" s="143"/>
      <c r="ANE6" s="143"/>
      <c r="ANF6" s="143"/>
      <c r="ANG6" s="143"/>
      <c r="ANH6" s="143"/>
      <c r="ANI6" s="143"/>
      <c r="ANJ6" s="143"/>
      <c r="ANK6" s="143"/>
      <c r="ANL6" s="143"/>
      <c r="ANM6" s="143"/>
      <c r="ANN6" s="143"/>
      <c r="ANO6" s="143"/>
      <c r="ANP6" s="143"/>
      <c r="ANQ6" s="143"/>
      <c r="ANR6" s="143"/>
      <c r="ANS6" s="143"/>
      <c r="ANT6" s="143"/>
      <c r="ANU6" s="143"/>
      <c r="ANV6" s="143"/>
      <c r="ANW6" s="143"/>
      <c r="ANX6" s="143"/>
      <c r="ANY6" s="143"/>
      <c r="ANZ6" s="143"/>
      <c r="AOA6" s="143"/>
      <c r="AOB6" s="143"/>
      <c r="AOC6" s="143"/>
      <c r="AOD6" s="143"/>
      <c r="AOE6" s="143"/>
      <c r="AOF6" s="143"/>
      <c r="AOG6" s="143"/>
      <c r="AOH6" s="143"/>
      <c r="AOI6" s="143"/>
      <c r="AOJ6" s="143"/>
      <c r="AOK6" s="143"/>
      <c r="AOL6" s="143"/>
      <c r="AOM6" s="143"/>
      <c r="AON6" s="143"/>
      <c r="AOO6" s="143"/>
      <c r="AOP6" s="143"/>
      <c r="AOQ6" s="143"/>
      <c r="AOR6" s="143"/>
      <c r="AOS6" s="143"/>
      <c r="AOT6" s="143"/>
      <c r="AOU6" s="143"/>
      <c r="AOV6" s="143"/>
      <c r="AOW6" s="143"/>
      <c r="AOX6" s="143"/>
      <c r="AOY6" s="143"/>
      <c r="AOZ6" s="143"/>
      <c r="APA6" s="143"/>
      <c r="APB6" s="143"/>
      <c r="APC6" s="143"/>
      <c r="APD6" s="143"/>
      <c r="APE6" s="143"/>
      <c r="APF6" s="143"/>
      <c r="APG6" s="143"/>
      <c r="APH6" s="143"/>
      <c r="API6" s="143"/>
      <c r="APJ6" s="143"/>
      <c r="APK6" s="143"/>
      <c r="APL6" s="143"/>
      <c r="APM6" s="143"/>
      <c r="APN6" s="143"/>
      <c r="APO6" s="143"/>
      <c r="APP6" s="143"/>
      <c r="APQ6" s="143"/>
      <c r="APR6" s="143"/>
      <c r="APS6" s="143"/>
      <c r="APT6" s="143"/>
      <c r="APU6" s="143"/>
      <c r="APV6" s="143"/>
      <c r="APW6" s="143"/>
      <c r="APX6" s="143"/>
      <c r="APY6" s="143"/>
      <c r="APZ6" s="143"/>
      <c r="AQA6" s="143"/>
      <c r="AQB6" s="143"/>
      <c r="AQC6" s="143"/>
      <c r="AQD6" s="143"/>
      <c r="AQE6" s="143"/>
      <c r="AQF6" s="143"/>
      <c r="AQG6" s="143"/>
      <c r="AQH6" s="143"/>
      <c r="AQI6" s="143"/>
      <c r="AQJ6" s="143"/>
      <c r="AQK6" s="143"/>
      <c r="AQL6" s="143"/>
      <c r="AQM6" s="143"/>
      <c r="AQN6" s="143"/>
      <c r="AQO6" s="143"/>
      <c r="AQP6" s="143"/>
      <c r="AQQ6" s="143"/>
      <c r="AQR6" s="143"/>
      <c r="AQS6" s="143"/>
      <c r="AQT6" s="143"/>
      <c r="AQU6" s="143"/>
      <c r="AQV6" s="143"/>
      <c r="AQW6" s="143"/>
      <c r="AQX6" s="143"/>
      <c r="AQY6" s="143"/>
      <c r="AQZ6" s="143"/>
      <c r="ARA6" s="143"/>
      <c r="ARB6" s="143"/>
      <c r="ARC6" s="143"/>
      <c r="ARD6" s="143"/>
      <c r="ARE6" s="143"/>
      <c r="ARF6" s="143"/>
      <c r="ARG6" s="143"/>
      <c r="ARH6" s="143"/>
      <c r="ARI6" s="143"/>
      <c r="ARJ6" s="143"/>
      <c r="ARK6" s="143"/>
      <c r="ARL6" s="143"/>
      <c r="ARM6" s="143"/>
      <c r="ARN6" s="143"/>
      <c r="ARO6" s="143"/>
      <c r="ARP6" s="143"/>
      <c r="ARQ6" s="143"/>
      <c r="ARR6" s="143"/>
      <c r="ARS6" s="143"/>
      <c r="ART6" s="143"/>
      <c r="ARU6" s="143"/>
      <c r="ARV6" s="143"/>
      <c r="ARW6" s="143"/>
      <c r="ARX6" s="143"/>
      <c r="ARY6" s="143"/>
      <c r="ARZ6" s="143"/>
      <c r="ASA6" s="143"/>
      <c r="ASB6" s="143"/>
      <c r="ASC6" s="143"/>
      <c r="ASD6" s="143"/>
      <c r="ASE6" s="143"/>
      <c r="ASF6" s="143"/>
      <c r="ASG6" s="143"/>
      <c r="ASH6" s="143"/>
      <c r="ASI6" s="143"/>
      <c r="ASJ6" s="143"/>
      <c r="ASK6" s="143"/>
      <c r="ASL6" s="143"/>
      <c r="ASM6" s="143"/>
      <c r="ASN6" s="143"/>
      <c r="ASO6" s="143"/>
      <c r="ASP6" s="143"/>
      <c r="ASQ6" s="143"/>
      <c r="ASR6" s="143"/>
      <c r="ASS6" s="143"/>
      <c r="AST6" s="143"/>
      <c r="ASU6" s="143"/>
      <c r="ASV6" s="143"/>
      <c r="ASW6" s="143"/>
      <c r="ASX6" s="143"/>
      <c r="ASY6" s="143"/>
      <c r="ASZ6" s="143"/>
      <c r="ATA6" s="143"/>
      <c r="ATB6" s="143"/>
      <c r="ATC6" s="143"/>
      <c r="ATD6" s="143"/>
      <c r="ATE6" s="143"/>
      <c r="ATF6" s="143"/>
      <c r="ATG6" s="143"/>
      <c r="ATH6" s="143"/>
      <c r="ATI6" s="143"/>
      <c r="ATJ6" s="143"/>
      <c r="ATK6" s="143"/>
      <c r="ATL6" s="143"/>
      <c r="ATM6" s="143"/>
      <c r="ATN6" s="143"/>
      <c r="ATO6" s="143"/>
      <c r="ATP6" s="143"/>
      <c r="ATQ6" s="143"/>
      <c r="ATR6" s="143"/>
      <c r="ATS6" s="143"/>
      <c r="ATT6" s="143"/>
      <c r="ATU6" s="143"/>
      <c r="ATV6" s="143"/>
      <c r="ATW6" s="143"/>
      <c r="ATX6" s="143"/>
      <c r="ATY6" s="143"/>
      <c r="ATZ6" s="143"/>
      <c r="AUA6" s="143"/>
      <c r="AUB6" s="143"/>
      <c r="AUC6" s="143"/>
      <c r="AUD6" s="143"/>
      <c r="AUE6" s="143"/>
      <c r="AUF6" s="143"/>
      <c r="AUG6" s="143"/>
      <c r="AUH6" s="143"/>
      <c r="AUI6" s="143"/>
      <c r="AUJ6" s="143"/>
      <c r="AUK6" s="143"/>
      <c r="AUL6" s="143"/>
      <c r="AUM6" s="143"/>
      <c r="AUN6" s="143"/>
      <c r="AUO6" s="143"/>
      <c r="AUP6" s="143"/>
      <c r="AUQ6" s="143"/>
      <c r="AUR6" s="143"/>
      <c r="AUS6" s="143"/>
      <c r="AUT6" s="143"/>
      <c r="AUU6" s="143"/>
      <c r="AUV6" s="143"/>
      <c r="AUW6" s="143"/>
      <c r="AUX6" s="143"/>
      <c r="AUY6" s="143"/>
      <c r="AUZ6" s="143"/>
      <c r="AVA6" s="143"/>
      <c r="AVB6" s="143"/>
      <c r="AVC6" s="143"/>
      <c r="AVD6" s="143"/>
      <c r="AVE6" s="143"/>
      <c r="AVF6" s="143"/>
      <c r="AVG6" s="143"/>
      <c r="AVH6" s="143"/>
      <c r="AVI6" s="143"/>
      <c r="AVJ6" s="143"/>
      <c r="AVK6" s="143"/>
      <c r="AVL6" s="143"/>
      <c r="AVM6" s="143"/>
      <c r="AVN6" s="143"/>
      <c r="AVO6" s="143"/>
      <c r="AVP6" s="143"/>
      <c r="AVQ6" s="143"/>
      <c r="AVR6" s="143"/>
      <c r="AVS6" s="143"/>
      <c r="AVT6" s="143"/>
      <c r="AVU6" s="143"/>
      <c r="AVV6" s="143"/>
      <c r="AVW6" s="143"/>
      <c r="AVX6" s="143"/>
      <c r="AVY6" s="143"/>
      <c r="AVZ6" s="143"/>
      <c r="AWA6" s="143"/>
      <c r="AWB6" s="143"/>
      <c r="AWC6" s="143"/>
      <c r="AWD6" s="143"/>
      <c r="AWE6" s="143"/>
      <c r="AWF6" s="143"/>
      <c r="AWG6" s="143"/>
      <c r="AWH6" s="143"/>
      <c r="AWI6" s="143"/>
      <c r="AWJ6" s="143"/>
      <c r="AWK6" s="143"/>
      <c r="AWL6" s="143"/>
      <c r="AWM6" s="143"/>
      <c r="AWN6" s="143"/>
      <c r="AWO6" s="143"/>
      <c r="AWP6" s="143"/>
      <c r="AWQ6" s="143"/>
      <c r="AWR6" s="143"/>
      <c r="AWS6" s="143"/>
      <c r="AWT6" s="143"/>
      <c r="AWU6" s="143"/>
      <c r="AWV6" s="143"/>
      <c r="AWW6" s="143"/>
      <c r="AWX6" s="143"/>
      <c r="AWY6" s="143"/>
      <c r="AWZ6" s="143"/>
      <c r="AXA6" s="143"/>
      <c r="AXB6" s="143"/>
      <c r="AXC6" s="143"/>
      <c r="AXD6" s="143"/>
      <c r="AXE6" s="143"/>
      <c r="AXF6" s="143"/>
      <c r="AXG6" s="143"/>
      <c r="AXH6" s="143"/>
      <c r="AXI6" s="143"/>
      <c r="AXJ6" s="143"/>
      <c r="AXK6" s="143"/>
      <c r="AXL6" s="143"/>
      <c r="AXM6" s="143"/>
      <c r="AXN6" s="143"/>
      <c r="AXO6" s="143"/>
      <c r="AXP6" s="143"/>
      <c r="AXQ6" s="143"/>
      <c r="AXR6" s="143"/>
      <c r="AXS6" s="143"/>
      <c r="AXT6" s="143"/>
      <c r="AXU6" s="143"/>
      <c r="AXV6" s="143"/>
      <c r="AXW6" s="143"/>
      <c r="AXX6" s="143"/>
      <c r="AXY6" s="143"/>
      <c r="AXZ6" s="143"/>
      <c r="AYA6" s="143"/>
      <c r="AYB6" s="143"/>
      <c r="AYC6" s="143"/>
      <c r="AYD6" s="143"/>
      <c r="AYE6" s="143"/>
      <c r="AYF6" s="143"/>
      <c r="AYG6" s="143"/>
      <c r="AYH6" s="143"/>
      <c r="AYI6" s="143"/>
      <c r="AYJ6" s="143"/>
      <c r="AYK6" s="143"/>
      <c r="AYL6" s="143"/>
      <c r="AYM6" s="143"/>
      <c r="AYN6" s="143"/>
      <c r="AYO6" s="143"/>
      <c r="AYP6" s="143"/>
      <c r="AYQ6" s="143"/>
      <c r="AYR6" s="143"/>
      <c r="AYS6" s="143"/>
      <c r="AYT6" s="143"/>
      <c r="AYU6" s="143"/>
      <c r="AYV6" s="143"/>
      <c r="AYW6" s="143"/>
      <c r="AYX6" s="143"/>
      <c r="AYY6" s="143"/>
      <c r="AYZ6" s="143"/>
      <c r="AZA6" s="143"/>
      <c r="AZB6" s="143"/>
      <c r="AZC6" s="143"/>
      <c r="AZD6" s="143"/>
      <c r="AZE6" s="143"/>
      <c r="AZF6" s="143"/>
      <c r="AZG6" s="143"/>
      <c r="AZH6" s="143"/>
      <c r="AZI6" s="143"/>
      <c r="AZJ6" s="143"/>
      <c r="AZK6" s="143"/>
      <c r="AZL6" s="143"/>
      <c r="AZM6" s="143"/>
      <c r="AZN6" s="143"/>
      <c r="AZO6" s="143"/>
      <c r="AZP6" s="143"/>
      <c r="AZQ6" s="143"/>
      <c r="AZR6" s="143"/>
      <c r="AZS6" s="143"/>
      <c r="AZT6" s="143"/>
      <c r="AZU6" s="143"/>
      <c r="AZV6" s="143"/>
      <c r="AZW6" s="143"/>
      <c r="AZX6" s="143"/>
      <c r="AZY6" s="143"/>
      <c r="AZZ6" s="143"/>
      <c r="BAA6" s="143"/>
      <c r="BAB6" s="143"/>
      <c r="BAC6" s="143"/>
      <c r="BAD6" s="143"/>
      <c r="BAE6" s="143"/>
      <c r="BAF6" s="143"/>
      <c r="BAG6" s="143"/>
      <c r="BAH6" s="143"/>
      <c r="BAI6" s="143"/>
      <c r="BAJ6" s="143"/>
      <c r="BAK6" s="143"/>
      <c r="BAL6" s="143"/>
      <c r="BAM6" s="143"/>
      <c r="BAN6" s="143"/>
      <c r="BAO6" s="143"/>
      <c r="BAP6" s="143"/>
      <c r="BAQ6" s="143"/>
      <c r="BAR6" s="143"/>
      <c r="BAS6" s="143"/>
      <c r="BAT6" s="143"/>
      <c r="BAU6" s="143"/>
      <c r="BAV6" s="143"/>
      <c r="BAW6" s="143"/>
      <c r="BAX6" s="143"/>
      <c r="BAY6" s="143"/>
      <c r="BAZ6" s="143"/>
      <c r="BBA6" s="143"/>
      <c r="BBB6" s="143"/>
      <c r="BBC6" s="143"/>
      <c r="BBD6" s="143"/>
      <c r="BBE6" s="143"/>
      <c r="BBF6" s="143"/>
      <c r="BBG6" s="143"/>
      <c r="BBH6" s="143"/>
      <c r="BBI6" s="143"/>
      <c r="BBJ6" s="143"/>
      <c r="BBK6" s="143"/>
      <c r="BBL6" s="143"/>
      <c r="BBM6" s="143"/>
      <c r="BBN6" s="143"/>
      <c r="BBO6" s="143"/>
      <c r="BBP6" s="143"/>
      <c r="BBQ6" s="143"/>
      <c r="BBR6" s="143"/>
      <c r="BBS6" s="143"/>
      <c r="BBT6" s="143"/>
      <c r="BBU6" s="143"/>
      <c r="BBV6" s="143"/>
      <c r="BBW6" s="143"/>
      <c r="BBX6" s="143"/>
      <c r="BBY6" s="143"/>
      <c r="BBZ6" s="143"/>
      <c r="BCA6" s="143"/>
      <c r="BCB6" s="143"/>
      <c r="BCC6" s="143"/>
      <c r="BCD6" s="143"/>
      <c r="BCE6" s="143"/>
      <c r="BCF6" s="143"/>
      <c r="BCG6" s="143"/>
      <c r="BCH6" s="143"/>
      <c r="BCI6" s="143"/>
      <c r="BCJ6" s="143"/>
      <c r="BCK6" s="143"/>
      <c r="BCL6" s="143"/>
      <c r="BCM6" s="143"/>
      <c r="BCN6" s="143"/>
      <c r="BCO6" s="143"/>
      <c r="BCP6" s="143"/>
      <c r="BCQ6" s="143"/>
      <c r="BCR6" s="143"/>
      <c r="BCS6" s="143"/>
      <c r="BCT6" s="143"/>
      <c r="BCU6" s="143"/>
      <c r="BCV6" s="143"/>
      <c r="BCW6" s="143"/>
      <c r="BCX6" s="143"/>
      <c r="BCY6" s="143"/>
      <c r="BCZ6" s="143"/>
      <c r="BDA6" s="143"/>
      <c r="BDB6" s="143"/>
      <c r="BDC6" s="143"/>
      <c r="BDD6" s="143"/>
      <c r="BDE6" s="143"/>
      <c r="BDF6" s="143"/>
      <c r="BDG6" s="143"/>
      <c r="BDH6" s="143"/>
      <c r="BDI6" s="143"/>
      <c r="BDJ6" s="143"/>
      <c r="BDK6" s="143"/>
      <c r="BDL6" s="143"/>
      <c r="BDM6" s="143"/>
      <c r="BDN6" s="143"/>
      <c r="BDO6" s="143"/>
      <c r="BDP6" s="143"/>
      <c r="BDQ6" s="143"/>
      <c r="BDR6" s="143"/>
      <c r="BDS6" s="143"/>
      <c r="BDT6" s="143"/>
      <c r="BDU6" s="143"/>
      <c r="BDV6" s="143"/>
      <c r="BDW6" s="143"/>
      <c r="BDX6" s="143"/>
      <c r="BDY6" s="143"/>
      <c r="BDZ6" s="143"/>
      <c r="BEA6" s="143"/>
      <c r="BEB6" s="143"/>
      <c r="BEC6" s="143"/>
      <c r="BED6" s="143"/>
      <c r="BEE6" s="143"/>
      <c r="BEF6" s="143"/>
      <c r="BEG6" s="143"/>
      <c r="BEH6" s="143"/>
      <c r="BEI6" s="143"/>
      <c r="BEJ6" s="143"/>
      <c r="BEK6" s="143"/>
      <c r="BEL6" s="143"/>
      <c r="BEM6" s="143"/>
      <c r="BEN6" s="143"/>
      <c r="BEO6" s="143"/>
      <c r="BEP6" s="143"/>
      <c r="BEQ6" s="143"/>
      <c r="BER6" s="143"/>
      <c r="BES6" s="143"/>
      <c r="BET6" s="143"/>
      <c r="BEU6" s="143"/>
      <c r="BEV6" s="143"/>
      <c r="BEW6" s="143"/>
      <c r="BEX6" s="143"/>
      <c r="BEY6" s="143"/>
      <c r="BEZ6" s="143"/>
      <c r="BFA6" s="143"/>
      <c r="BFB6" s="143"/>
      <c r="BFC6" s="143"/>
      <c r="BFD6" s="143"/>
      <c r="BFE6" s="143"/>
      <c r="BFF6" s="143"/>
      <c r="BFG6" s="143"/>
      <c r="BFH6" s="143"/>
      <c r="BFI6" s="143"/>
      <c r="BFJ6" s="143"/>
      <c r="BFK6" s="143"/>
      <c r="BFL6" s="143"/>
      <c r="BFM6" s="143"/>
      <c r="BFN6" s="143"/>
      <c r="BFO6" s="143"/>
      <c r="BFP6" s="143"/>
      <c r="BFQ6" s="143"/>
      <c r="BFR6" s="143"/>
      <c r="BFS6" s="143"/>
      <c r="BFT6" s="143"/>
      <c r="BFU6" s="143"/>
      <c r="BFV6" s="143"/>
      <c r="BFW6" s="143"/>
      <c r="BFX6" s="143"/>
      <c r="BFY6" s="143"/>
      <c r="BFZ6" s="143"/>
      <c r="BGA6" s="143"/>
      <c r="BGB6" s="143"/>
      <c r="BGC6" s="143"/>
      <c r="BGD6" s="143"/>
      <c r="BGE6" s="143"/>
      <c r="BGF6" s="143"/>
      <c r="BGG6" s="143"/>
      <c r="BGH6" s="143"/>
      <c r="BGI6" s="143"/>
      <c r="BGJ6" s="143"/>
      <c r="BGK6" s="143"/>
      <c r="BGL6" s="143"/>
      <c r="BGM6" s="143"/>
      <c r="BGN6" s="143"/>
      <c r="BGO6" s="143"/>
      <c r="BGP6" s="143"/>
      <c r="BGQ6" s="143"/>
      <c r="BGR6" s="143"/>
      <c r="BGS6" s="143"/>
      <c r="BGT6" s="143"/>
      <c r="BGU6" s="143"/>
      <c r="BGV6" s="143"/>
      <c r="BGW6" s="143"/>
      <c r="BGX6" s="143"/>
      <c r="BGY6" s="143"/>
      <c r="BGZ6" s="143"/>
      <c r="BHA6" s="143"/>
    </row>
    <row r="7" spans="2:1561" ht="10" x14ac:dyDescent="0.2">
      <c r="B7" s="5"/>
      <c r="C7" s="5"/>
      <c r="D7" s="5"/>
      <c r="E7" s="5"/>
      <c r="F7" s="5"/>
      <c r="G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row>
    <row r="8" spans="2:1561" x14ac:dyDescent="0.25">
      <c r="B8" s="15" t="s">
        <v>7</v>
      </c>
      <c r="C8" s="4"/>
      <c r="D8" s="41" t="s">
        <v>37</v>
      </c>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row>
    <row r="9" spans="2:1561" ht="10" x14ac:dyDescent="0.2">
      <c r="B9" s="16"/>
      <c r="C9" s="14"/>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c r="MY9" s="20"/>
      <c r="MZ9" s="20"/>
      <c r="NA9" s="20"/>
      <c r="NB9" s="20"/>
      <c r="NC9" s="20"/>
      <c r="ND9" s="20"/>
      <c r="NE9" s="20"/>
      <c r="NF9" s="20"/>
      <c r="NG9" s="20"/>
      <c r="NH9" s="20"/>
      <c r="NI9" s="20"/>
      <c r="NJ9" s="20"/>
      <c r="NK9" s="20"/>
      <c r="NL9" s="20"/>
      <c r="NM9" s="20"/>
      <c r="NN9" s="20"/>
      <c r="NO9" s="20"/>
      <c r="NP9" s="20"/>
      <c r="NQ9" s="20"/>
      <c r="NR9" s="20"/>
      <c r="NS9" s="20"/>
      <c r="NT9" s="20"/>
      <c r="NU9" s="20"/>
      <c r="NV9" s="20"/>
      <c r="NW9" s="20"/>
      <c r="NX9" s="20"/>
      <c r="NY9" s="20"/>
      <c r="NZ9" s="20"/>
      <c r="OA9" s="20"/>
      <c r="OB9" s="20"/>
      <c r="OC9" s="20"/>
      <c r="OD9" s="20"/>
      <c r="OE9" s="20"/>
      <c r="OF9" s="20"/>
      <c r="OG9" s="20"/>
      <c r="OH9" s="20"/>
      <c r="OI9" s="20"/>
      <c r="OJ9" s="20"/>
      <c r="OK9" s="20"/>
      <c r="OL9" s="20"/>
      <c r="OM9" s="20"/>
      <c r="ON9" s="20"/>
      <c r="OO9" s="20"/>
      <c r="OP9" s="20"/>
      <c r="OQ9" s="20"/>
      <c r="OR9" s="20"/>
      <c r="OS9" s="20"/>
      <c r="OT9" s="20"/>
      <c r="OU9" s="20"/>
      <c r="OV9" s="20"/>
      <c r="OW9" s="20"/>
      <c r="OX9" s="20"/>
      <c r="OY9" s="20"/>
      <c r="OZ9" s="20"/>
      <c r="PA9" s="20"/>
      <c r="PB9" s="20"/>
      <c r="PC9" s="20"/>
      <c r="PD9" s="20"/>
      <c r="PE9" s="20"/>
      <c r="PF9" s="20"/>
      <c r="PG9" s="20"/>
      <c r="PH9" s="20"/>
      <c r="PI9" s="20"/>
      <c r="PJ9" s="20"/>
      <c r="PK9" s="20"/>
      <c r="PL9" s="20"/>
      <c r="PM9" s="20"/>
      <c r="PN9" s="20"/>
      <c r="PO9" s="20"/>
      <c r="PP9" s="20"/>
      <c r="PQ9" s="20"/>
      <c r="PR9" s="20"/>
      <c r="PS9" s="20"/>
      <c r="PT9" s="20"/>
      <c r="PU9" s="20"/>
      <c r="PV9" s="20"/>
      <c r="PW9" s="20"/>
      <c r="PX9" s="20"/>
      <c r="PY9" s="20"/>
      <c r="PZ9" s="20"/>
      <c r="QA9" s="20"/>
      <c r="QB9" s="20"/>
      <c r="QC9" s="20"/>
      <c r="QD9" s="20"/>
      <c r="QE9" s="20"/>
      <c r="QF9" s="20"/>
      <c r="QG9" s="20"/>
      <c r="QH9" s="20"/>
      <c r="QI9" s="20"/>
      <c r="QJ9" s="20"/>
      <c r="QK9" s="20"/>
      <c r="QL9" s="20"/>
      <c r="QM9" s="20"/>
      <c r="QN9" s="20"/>
      <c r="QO9" s="20"/>
      <c r="QP9" s="20"/>
      <c r="QQ9" s="20"/>
      <c r="QR9" s="20"/>
      <c r="QS9" s="20"/>
      <c r="QT9" s="20"/>
      <c r="QU9" s="20"/>
      <c r="QV9" s="20"/>
      <c r="QW9" s="20"/>
      <c r="QX9" s="20"/>
      <c r="QY9" s="20"/>
      <c r="QZ9" s="20"/>
      <c r="RA9" s="20"/>
      <c r="RB9" s="20"/>
      <c r="RC9" s="20"/>
      <c r="RD9" s="20"/>
      <c r="RE9" s="20"/>
      <c r="RF9" s="20"/>
      <c r="RG9" s="20"/>
      <c r="RH9" s="20"/>
      <c r="RI9" s="20"/>
      <c r="RJ9" s="20"/>
      <c r="RK9" s="20"/>
      <c r="RL9" s="20"/>
      <c r="RM9" s="20"/>
      <c r="RN9" s="20"/>
      <c r="RO9" s="20"/>
      <c r="RP9" s="20"/>
      <c r="RQ9" s="20"/>
      <c r="RR9" s="20"/>
      <c r="RS9" s="20"/>
      <c r="RT9" s="20"/>
      <c r="RU9" s="20"/>
      <c r="RV9" s="20"/>
      <c r="RW9" s="20"/>
      <c r="RX9" s="20"/>
      <c r="RY9" s="20"/>
      <c r="RZ9" s="20"/>
      <c r="SA9" s="20"/>
      <c r="SB9" s="20"/>
      <c r="SC9" s="20"/>
      <c r="SD9" s="20"/>
      <c r="SE9" s="20"/>
      <c r="SF9" s="20"/>
      <c r="SG9" s="20"/>
      <c r="SH9" s="20"/>
      <c r="SI9" s="20"/>
      <c r="SJ9" s="20"/>
      <c r="SK9" s="20"/>
      <c r="SL9" s="20"/>
      <c r="SM9" s="20"/>
      <c r="SN9" s="20"/>
      <c r="SO9" s="20"/>
      <c r="SP9" s="20"/>
      <c r="SQ9" s="20"/>
      <c r="SR9" s="20"/>
      <c r="SS9" s="20"/>
      <c r="ST9" s="20"/>
      <c r="SU9" s="20"/>
      <c r="SV9" s="20"/>
      <c r="SW9" s="20"/>
      <c r="SX9" s="20"/>
      <c r="SY9" s="20"/>
      <c r="SZ9" s="20"/>
      <c r="TA9" s="20"/>
      <c r="TB9" s="20"/>
      <c r="TC9" s="20"/>
      <c r="TD9" s="20"/>
      <c r="TE9" s="20"/>
      <c r="TF9" s="20"/>
      <c r="TG9" s="20"/>
      <c r="TH9" s="20"/>
      <c r="TI9" s="20"/>
      <c r="TJ9" s="20"/>
      <c r="TK9" s="20"/>
      <c r="TL9" s="20"/>
      <c r="TM9" s="20"/>
      <c r="TN9" s="20"/>
      <c r="TO9" s="20"/>
      <c r="TP9" s="20"/>
      <c r="TQ9" s="20"/>
      <c r="TR9" s="20"/>
      <c r="TS9" s="20"/>
      <c r="TT9" s="20"/>
      <c r="TU9" s="20"/>
      <c r="TV9" s="20"/>
      <c r="TW9" s="20"/>
      <c r="TX9" s="20"/>
      <c r="TY9" s="20"/>
      <c r="TZ9" s="20"/>
      <c r="UA9" s="20"/>
      <c r="UB9" s="20"/>
      <c r="UC9" s="20"/>
      <c r="UD9" s="20"/>
      <c r="UE9" s="20"/>
      <c r="UF9" s="20"/>
      <c r="UG9" s="20"/>
      <c r="UH9" s="20"/>
      <c r="UI9" s="20"/>
      <c r="UJ9" s="20"/>
      <c r="UK9" s="20"/>
      <c r="UL9" s="20"/>
      <c r="UM9" s="20"/>
      <c r="UN9" s="20"/>
      <c r="UO9" s="20"/>
      <c r="UP9" s="20"/>
      <c r="UQ9" s="20"/>
      <c r="UR9" s="20"/>
      <c r="US9" s="20"/>
      <c r="UT9" s="20"/>
      <c r="UU9" s="20"/>
      <c r="UV9" s="20"/>
      <c r="UW9" s="20"/>
      <c r="UX9" s="20"/>
      <c r="UY9" s="20"/>
      <c r="UZ9" s="20"/>
      <c r="VA9" s="20"/>
      <c r="VB9" s="20"/>
      <c r="VC9" s="20"/>
      <c r="VD9" s="20"/>
      <c r="VE9" s="20"/>
      <c r="VF9" s="20"/>
      <c r="VG9" s="20"/>
      <c r="VH9" s="20"/>
      <c r="VI9" s="20"/>
      <c r="VJ9" s="20"/>
      <c r="VK9" s="20"/>
      <c r="VL9" s="20"/>
      <c r="VM9" s="20"/>
      <c r="VN9" s="20"/>
      <c r="VO9" s="20"/>
      <c r="VP9" s="20"/>
      <c r="VQ9" s="20"/>
      <c r="VR9" s="20"/>
      <c r="VS9" s="20"/>
      <c r="VT9" s="20"/>
      <c r="VU9" s="20"/>
      <c r="VV9" s="20"/>
      <c r="VW9" s="20"/>
      <c r="VX9" s="20"/>
      <c r="VY9" s="20"/>
      <c r="VZ9" s="20"/>
      <c r="WA9" s="20"/>
      <c r="WB9" s="20"/>
      <c r="WC9" s="20"/>
      <c r="WD9" s="20"/>
      <c r="WE9" s="20"/>
      <c r="WF9" s="20"/>
      <c r="WG9" s="20"/>
      <c r="WH9" s="20"/>
      <c r="WI9" s="20"/>
      <c r="WJ9" s="20"/>
      <c r="WK9" s="20"/>
      <c r="WL9" s="20"/>
      <c r="WM9" s="20"/>
      <c r="WN9" s="20"/>
      <c r="WO9" s="20"/>
      <c r="WP9" s="20"/>
      <c r="WQ9" s="20"/>
      <c r="WR9" s="20"/>
      <c r="WS9" s="20"/>
      <c r="WT9" s="20"/>
      <c r="WU9" s="20"/>
      <c r="WV9" s="20"/>
      <c r="WW9" s="20"/>
      <c r="WX9" s="20"/>
      <c r="WY9" s="20"/>
      <c r="WZ9" s="20"/>
      <c r="XA9" s="20"/>
      <c r="XB9" s="20"/>
      <c r="XC9" s="20"/>
      <c r="XD9" s="20"/>
      <c r="XE9" s="20"/>
      <c r="XF9" s="20"/>
      <c r="XG9" s="20"/>
      <c r="XH9" s="20"/>
      <c r="XI9" s="20"/>
      <c r="XJ9" s="20"/>
      <c r="XK9" s="20"/>
      <c r="XL9" s="20"/>
      <c r="XM9" s="20"/>
      <c r="XN9" s="20"/>
      <c r="XO9" s="20"/>
      <c r="XP9" s="20"/>
      <c r="XQ9" s="20"/>
      <c r="XR9" s="20"/>
      <c r="XS9" s="20"/>
      <c r="XT9" s="20"/>
      <c r="XU9" s="20"/>
      <c r="XV9" s="20"/>
      <c r="XW9" s="20"/>
      <c r="XX9" s="20"/>
      <c r="XY9" s="20"/>
      <c r="XZ9" s="20"/>
      <c r="YA9" s="20"/>
      <c r="YB9" s="20"/>
      <c r="YC9" s="20"/>
      <c r="YD9" s="20"/>
      <c r="YE9" s="20"/>
      <c r="YF9" s="20"/>
      <c r="YG9" s="20"/>
      <c r="YH9" s="20"/>
      <c r="YI9" s="20"/>
      <c r="YJ9" s="20"/>
      <c r="YK9" s="20"/>
      <c r="YL9" s="20"/>
      <c r="YM9" s="20"/>
      <c r="YN9" s="20"/>
      <c r="YO9" s="20"/>
      <c r="YP9" s="20"/>
      <c r="YQ9" s="20"/>
      <c r="YR9" s="20"/>
      <c r="YS9" s="20"/>
      <c r="YT9" s="20"/>
      <c r="YU9" s="20"/>
      <c r="YV9" s="20"/>
      <c r="YW9" s="20"/>
      <c r="YX9" s="20"/>
      <c r="YY9" s="20"/>
      <c r="YZ9" s="20"/>
      <c r="ZA9" s="20"/>
      <c r="ZB9" s="20"/>
      <c r="ZC9" s="20"/>
      <c r="ZD9" s="20"/>
      <c r="ZE9" s="20"/>
      <c r="ZF9" s="20"/>
      <c r="ZG9" s="20"/>
      <c r="ZH9" s="20"/>
      <c r="ZI9" s="20"/>
      <c r="ZJ9" s="20"/>
      <c r="ZK9" s="20"/>
      <c r="ZL9" s="20"/>
      <c r="ZM9" s="20"/>
      <c r="ZN9" s="20"/>
      <c r="ZO9" s="20"/>
      <c r="ZP9" s="20"/>
      <c r="ZQ9" s="20"/>
      <c r="ZR9" s="20"/>
      <c r="ZS9" s="20"/>
      <c r="ZT9" s="20"/>
      <c r="ZU9" s="20"/>
      <c r="ZV9" s="20"/>
      <c r="ZW9" s="20"/>
      <c r="ZX9" s="20"/>
      <c r="ZY9" s="20"/>
      <c r="ZZ9" s="20"/>
      <c r="AAA9" s="20"/>
      <c r="AAB9" s="20"/>
      <c r="AAC9" s="20"/>
      <c r="AAD9" s="20"/>
      <c r="AAE9" s="20"/>
      <c r="AAF9" s="20"/>
      <c r="AAG9" s="20"/>
      <c r="AAH9" s="20"/>
      <c r="AAI9" s="20"/>
      <c r="AAJ9" s="20"/>
      <c r="AAK9" s="20"/>
      <c r="AAL9" s="20"/>
      <c r="AAM9" s="20"/>
      <c r="AAN9" s="20"/>
      <c r="AAO9" s="20"/>
      <c r="AAP9" s="20"/>
      <c r="AAQ9" s="20"/>
      <c r="AAR9" s="20"/>
      <c r="AAS9" s="20"/>
      <c r="AAT9" s="20"/>
      <c r="AAU9" s="20"/>
      <c r="AAV9" s="20"/>
      <c r="AAW9" s="20"/>
      <c r="AAX9" s="20"/>
      <c r="AAY9" s="20"/>
      <c r="AAZ9" s="20"/>
      <c r="ABA9" s="20"/>
      <c r="ABB9" s="20"/>
      <c r="ABC9" s="20"/>
      <c r="ABD9" s="20"/>
      <c r="ABE9" s="20"/>
      <c r="ABF9" s="20"/>
      <c r="ABG9" s="20"/>
      <c r="ABH9" s="20"/>
      <c r="ABI9" s="20"/>
      <c r="ABJ9" s="20"/>
      <c r="ABK9" s="20"/>
      <c r="ABL9" s="20"/>
      <c r="ABM9" s="20"/>
      <c r="ABN9" s="20"/>
      <c r="ABO9" s="20"/>
      <c r="ABP9" s="20"/>
      <c r="ABQ9" s="20"/>
      <c r="ABR9" s="20"/>
      <c r="ABS9" s="20"/>
      <c r="ABT9" s="20"/>
      <c r="ABU9" s="20"/>
      <c r="ABV9" s="20"/>
      <c r="ABW9" s="20"/>
      <c r="ABX9" s="20"/>
      <c r="ABY9" s="20"/>
      <c r="ABZ9" s="20"/>
      <c r="ACA9" s="20"/>
      <c r="ACB9" s="20"/>
      <c r="ACC9" s="20"/>
      <c r="ACD9" s="20"/>
      <c r="ACE9" s="20"/>
      <c r="ACF9" s="20"/>
      <c r="ACG9" s="20"/>
      <c r="ACH9" s="20"/>
      <c r="ACI9" s="20"/>
      <c r="ACJ9" s="20"/>
      <c r="ACK9" s="20"/>
      <c r="ACL9" s="20"/>
      <c r="ACM9" s="20"/>
      <c r="ACN9" s="20"/>
      <c r="ACO9" s="20"/>
      <c r="ACP9" s="20"/>
      <c r="ACQ9" s="20"/>
      <c r="ACR9" s="20"/>
      <c r="ACS9" s="20"/>
      <c r="ACT9" s="20"/>
      <c r="ACU9" s="20"/>
      <c r="ACV9" s="20"/>
      <c r="ACW9" s="20"/>
      <c r="ACX9" s="20"/>
      <c r="ACY9" s="20"/>
      <c r="ACZ9" s="20"/>
      <c r="ADA9" s="20"/>
      <c r="ADB9" s="20"/>
      <c r="ADC9" s="20"/>
      <c r="ADD9" s="20"/>
      <c r="ADE9" s="20"/>
      <c r="ADF9" s="20"/>
      <c r="ADG9" s="20"/>
      <c r="ADH9" s="20"/>
      <c r="ADI9" s="20"/>
      <c r="ADJ9" s="20"/>
      <c r="ADK9" s="20"/>
      <c r="ADL9" s="20"/>
      <c r="ADM9" s="20"/>
      <c r="ADN9" s="20"/>
      <c r="ADO9" s="20"/>
      <c r="ADP9" s="20"/>
      <c r="ADQ9" s="20"/>
      <c r="ADR9" s="20"/>
      <c r="ADS9" s="20"/>
      <c r="ADT9" s="20"/>
      <c r="ADU9" s="20"/>
      <c r="ADV9" s="20"/>
      <c r="ADW9" s="20"/>
      <c r="ADX9" s="20"/>
      <c r="ADY9" s="20"/>
      <c r="ADZ9" s="20"/>
      <c r="AEA9" s="20"/>
      <c r="AEB9" s="20"/>
      <c r="AEC9" s="20"/>
      <c r="AED9" s="20"/>
      <c r="AEE9" s="20"/>
      <c r="AEF9" s="20"/>
      <c r="AEG9" s="20"/>
      <c r="AEH9" s="20"/>
      <c r="AEI9" s="20"/>
      <c r="AEJ9" s="20"/>
      <c r="AEK9" s="20"/>
      <c r="AEL9" s="20"/>
      <c r="AEM9" s="20"/>
      <c r="AEN9" s="20"/>
      <c r="AEO9" s="20"/>
      <c r="AEP9" s="20"/>
      <c r="AEQ9" s="20"/>
      <c r="AER9" s="20"/>
      <c r="AES9" s="20"/>
      <c r="AET9" s="20"/>
      <c r="AEU9" s="20"/>
      <c r="AEV9" s="20"/>
      <c r="AEW9" s="20"/>
      <c r="AEX9" s="20"/>
      <c r="AEY9" s="20"/>
      <c r="AEZ9" s="20"/>
      <c r="AFA9" s="20"/>
      <c r="AFB9" s="20"/>
      <c r="AFC9" s="20"/>
      <c r="AFD9" s="20"/>
      <c r="AFE9" s="20"/>
      <c r="AFF9" s="20"/>
      <c r="AFG9" s="20"/>
      <c r="AFH9" s="20"/>
      <c r="AFI9" s="20"/>
      <c r="AFJ9" s="20"/>
      <c r="AFK9" s="20"/>
      <c r="AFL9" s="20"/>
      <c r="AFM9" s="20"/>
      <c r="AFN9" s="20"/>
      <c r="AFO9" s="20"/>
      <c r="AFP9" s="20"/>
      <c r="AFQ9" s="20"/>
      <c r="AFR9" s="20"/>
      <c r="AFS9" s="20"/>
      <c r="AFT9" s="20"/>
      <c r="AFU9" s="20"/>
      <c r="AFV9" s="20"/>
      <c r="AFW9" s="20"/>
      <c r="AFX9" s="20"/>
      <c r="AFY9" s="20"/>
      <c r="AFZ9" s="20"/>
      <c r="AGA9" s="20"/>
      <c r="AGB9" s="20"/>
      <c r="AGC9" s="20"/>
      <c r="AGD9" s="20"/>
      <c r="AGE9" s="20"/>
      <c r="AGF9" s="20"/>
      <c r="AGG9" s="20"/>
      <c r="AGH9" s="20"/>
      <c r="AGI9" s="20"/>
      <c r="AGJ9" s="20"/>
      <c r="AGK9" s="20"/>
      <c r="AGL9" s="20"/>
      <c r="AGM9" s="20"/>
      <c r="AGN9" s="20"/>
      <c r="AGO9" s="20"/>
      <c r="AGP9" s="20"/>
      <c r="AGQ9" s="20"/>
      <c r="AGR9" s="20"/>
      <c r="AGS9" s="20"/>
      <c r="AGT9" s="20"/>
      <c r="AGU9" s="20"/>
      <c r="AGV9" s="20"/>
      <c r="AGW9" s="20"/>
      <c r="AGX9" s="20"/>
      <c r="AGY9" s="20"/>
      <c r="AGZ9" s="20"/>
      <c r="AHA9" s="20"/>
      <c r="AHB9" s="20"/>
      <c r="AHC9" s="20"/>
      <c r="AHD9" s="20"/>
      <c r="AHE9" s="20"/>
      <c r="AHF9" s="20"/>
      <c r="AHG9" s="20"/>
      <c r="AHH9" s="20"/>
      <c r="AHI9" s="20"/>
      <c r="AHJ9" s="20"/>
      <c r="AHK9" s="20"/>
      <c r="AHL9" s="20"/>
      <c r="AHM9" s="20"/>
      <c r="AHN9" s="20"/>
      <c r="AHO9" s="20"/>
      <c r="AHP9" s="20"/>
      <c r="AHQ9" s="20"/>
      <c r="AHR9" s="20"/>
      <c r="AHS9" s="20"/>
      <c r="AHT9" s="20"/>
      <c r="AHU9" s="20"/>
      <c r="AHV9" s="20"/>
      <c r="AHW9" s="20"/>
      <c r="AHX9" s="20"/>
      <c r="AHY9" s="20"/>
      <c r="AHZ9" s="20"/>
      <c r="AIA9" s="20"/>
      <c r="AIB9" s="20"/>
      <c r="AIC9" s="20"/>
      <c r="AID9" s="20"/>
      <c r="AIE9" s="20"/>
      <c r="AIF9" s="20"/>
      <c r="AIG9" s="20"/>
      <c r="AIH9" s="20"/>
      <c r="AII9" s="20"/>
      <c r="AIJ9" s="20"/>
      <c r="AIK9" s="20"/>
      <c r="AIL9" s="20"/>
      <c r="AIM9" s="20"/>
      <c r="AIN9" s="20"/>
      <c r="AIO9" s="20"/>
      <c r="AIP9" s="20"/>
      <c r="AIQ9" s="20"/>
      <c r="AIR9" s="20"/>
      <c r="AIS9" s="20"/>
      <c r="AIT9" s="20"/>
      <c r="AIU9" s="20"/>
      <c r="AIV9" s="20"/>
      <c r="AIW9" s="20"/>
      <c r="AIX9" s="20"/>
      <c r="AIY9" s="20"/>
      <c r="AIZ9" s="20"/>
      <c r="AJA9" s="20"/>
      <c r="AJB9" s="20"/>
      <c r="AJC9" s="20"/>
      <c r="AJD9" s="20"/>
      <c r="AJE9" s="20"/>
      <c r="AJF9" s="20"/>
      <c r="AJG9" s="20"/>
      <c r="AJH9" s="20"/>
      <c r="AJI9" s="20"/>
      <c r="AJJ9" s="20"/>
      <c r="AJK9" s="20"/>
      <c r="AJL9" s="20"/>
      <c r="AJM9" s="20"/>
      <c r="AJN9" s="20"/>
      <c r="AJO9" s="20"/>
      <c r="AJP9" s="20"/>
      <c r="AJQ9" s="20"/>
      <c r="AJR9" s="20"/>
      <c r="AJS9" s="20"/>
      <c r="AJT9" s="20"/>
      <c r="AJU9" s="20"/>
      <c r="AJV9" s="20"/>
      <c r="AJW9" s="20"/>
      <c r="AJX9" s="20"/>
      <c r="AJY9" s="20"/>
      <c r="AJZ9" s="20"/>
      <c r="AKA9" s="20"/>
      <c r="AKB9" s="20"/>
      <c r="AKC9" s="20"/>
      <c r="AKD9" s="20"/>
      <c r="AKE9" s="20"/>
      <c r="AKF9" s="20"/>
      <c r="AKG9" s="20"/>
      <c r="AKH9" s="20"/>
      <c r="AKI9" s="20"/>
      <c r="AKJ9" s="20"/>
      <c r="AKK9" s="20"/>
      <c r="AKL9" s="20"/>
      <c r="AKM9" s="20"/>
      <c r="AKN9" s="20"/>
      <c r="AKO9" s="20"/>
      <c r="AKP9" s="20"/>
      <c r="AKQ9" s="20"/>
      <c r="AKR9" s="20"/>
      <c r="AKS9" s="20"/>
      <c r="AKT9" s="20"/>
      <c r="AKU9" s="20"/>
      <c r="AKV9" s="20"/>
      <c r="AKW9" s="20"/>
      <c r="AKX9" s="20"/>
      <c r="AKY9" s="20"/>
      <c r="AKZ9" s="20"/>
      <c r="ALA9" s="20"/>
      <c r="ALB9" s="20"/>
      <c r="ALC9" s="20"/>
      <c r="ALD9" s="20"/>
      <c r="ALE9" s="20"/>
      <c r="ALF9" s="20"/>
      <c r="ALG9" s="20"/>
      <c r="ALH9" s="20"/>
      <c r="ALI9" s="20"/>
      <c r="ALJ9" s="20"/>
      <c r="ALK9" s="20"/>
      <c r="ALL9" s="20"/>
      <c r="ALM9" s="20"/>
      <c r="ALN9" s="20"/>
      <c r="ALO9" s="20"/>
      <c r="ALP9" s="20"/>
      <c r="ALQ9" s="20"/>
      <c r="ALR9" s="20"/>
      <c r="ALS9" s="20"/>
      <c r="ALT9" s="20"/>
      <c r="ALU9" s="20"/>
      <c r="ALV9" s="20"/>
      <c r="ALW9" s="20"/>
      <c r="ALX9" s="20"/>
      <c r="ALY9" s="20"/>
      <c r="ALZ9" s="20"/>
      <c r="AMA9" s="20"/>
      <c r="AMB9" s="20"/>
      <c r="AMC9" s="20"/>
      <c r="AMD9" s="20"/>
      <c r="AME9" s="20"/>
      <c r="AMF9" s="20"/>
      <c r="AMG9" s="20"/>
      <c r="AMH9" s="20"/>
      <c r="AMI9" s="20"/>
      <c r="AMJ9" s="20"/>
      <c r="AMK9" s="20"/>
      <c r="AML9" s="20"/>
      <c r="AMM9" s="20"/>
      <c r="AMN9" s="20"/>
      <c r="AMO9" s="20"/>
      <c r="AMP9" s="20"/>
      <c r="AMQ9" s="20"/>
      <c r="AMR9" s="20"/>
      <c r="AMS9" s="20"/>
      <c r="AMT9" s="20"/>
      <c r="AMU9" s="20"/>
      <c r="AMV9" s="20"/>
      <c r="AMW9" s="20"/>
      <c r="AMX9" s="20"/>
      <c r="AMY9" s="20"/>
      <c r="AMZ9" s="20"/>
      <c r="ANA9" s="20"/>
      <c r="ANB9" s="20"/>
      <c r="ANC9" s="20"/>
      <c r="AND9" s="20"/>
      <c r="ANE9" s="20"/>
      <c r="ANF9" s="20"/>
      <c r="ANG9" s="20"/>
      <c r="ANH9" s="20"/>
      <c r="ANI9" s="20"/>
      <c r="ANJ9" s="20"/>
      <c r="ANK9" s="20"/>
      <c r="ANL9" s="20"/>
      <c r="ANM9" s="20"/>
      <c r="ANN9" s="20"/>
      <c r="ANO9" s="20"/>
      <c r="ANP9" s="20"/>
      <c r="ANQ9" s="20"/>
      <c r="ANR9" s="20"/>
      <c r="ANS9" s="20"/>
      <c r="ANT9" s="20"/>
      <c r="ANU9" s="20"/>
      <c r="ANV9" s="20"/>
      <c r="ANW9" s="20"/>
      <c r="ANX9" s="20"/>
      <c r="ANY9" s="20"/>
      <c r="ANZ9" s="20"/>
      <c r="AOA9" s="20"/>
      <c r="AOB9" s="20"/>
      <c r="AOC9" s="20"/>
      <c r="AOD9" s="20"/>
      <c r="AOE9" s="20"/>
      <c r="AOF9" s="20"/>
      <c r="AOG9" s="20"/>
      <c r="AOH9" s="20"/>
      <c r="AOI9" s="20"/>
      <c r="AOJ9" s="20"/>
      <c r="AOK9" s="20"/>
      <c r="AOL9" s="20"/>
      <c r="AOM9" s="20"/>
      <c r="AON9" s="20"/>
      <c r="AOO9" s="20"/>
      <c r="AOP9" s="20"/>
      <c r="AOQ9" s="20"/>
      <c r="AOR9" s="20"/>
      <c r="AOS9" s="20"/>
      <c r="AOT9" s="20"/>
      <c r="AOU9" s="20"/>
      <c r="AOV9" s="20"/>
      <c r="AOW9" s="20"/>
      <c r="AOX9" s="20"/>
      <c r="AOY9" s="20"/>
      <c r="AOZ9" s="20"/>
      <c r="APA9" s="20"/>
      <c r="APB9" s="20"/>
      <c r="APC9" s="20"/>
      <c r="APD9" s="20"/>
      <c r="APE9" s="20"/>
      <c r="APF9" s="20"/>
      <c r="APG9" s="20"/>
      <c r="APH9" s="20"/>
      <c r="API9" s="20"/>
      <c r="APJ9" s="20"/>
      <c r="APK9" s="20"/>
      <c r="APL9" s="20"/>
      <c r="APM9" s="20"/>
      <c r="APN9" s="20"/>
      <c r="APO9" s="20"/>
      <c r="APP9" s="20"/>
      <c r="APQ9" s="20"/>
      <c r="APR9" s="20"/>
      <c r="APS9" s="20"/>
      <c r="APT9" s="20"/>
      <c r="APU9" s="20"/>
      <c r="APV9" s="20"/>
      <c r="APW9" s="20"/>
      <c r="APX9" s="20"/>
      <c r="APY9" s="20"/>
      <c r="APZ9" s="20"/>
      <c r="AQA9" s="20"/>
      <c r="AQB9" s="20"/>
      <c r="AQC9" s="20"/>
      <c r="AQD9" s="20"/>
      <c r="AQE9" s="20"/>
      <c r="AQF9" s="20"/>
      <c r="AQG9" s="20"/>
      <c r="AQH9" s="20"/>
      <c r="AQI9" s="20"/>
      <c r="AQJ9" s="20"/>
      <c r="AQK9" s="20"/>
      <c r="AQL9" s="20"/>
      <c r="AQM9" s="20"/>
      <c r="AQN9" s="20"/>
      <c r="AQO9" s="20"/>
      <c r="AQP9" s="20"/>
      <c r="AQQ9" s="20"/>
      <c r="AQR9" s="20"/>
      <c r="AQS9" s="20"/>
      <c r="AQT9" s="20"/>
      <c r="AQU9" s="20"/>
      <c r="AQV9" s="20"/>
      <c r="AQW9" s="20"/>
      <c r="AQX9" s="20"/>
      <c r="AQY9" s="20"/>
      <c r="AQZ9" s="20"/>
      <c r="ARA9" s="20"/>
      <c r="ARB9" s="20"/>
      <c r="ARC9" s="20"/>
      <c r="ARD9" s="20"/>
      <c r="ARE9" s="20"/>
      <c r="ARF9" s="20"/>
      <c r="ARG9" s="20"/>
      <c r="ARH9" s="20"/>
      <c r="ARI9" s="20"/>
      <c r="ARJ9" s="20"/>
      <c r="ARK9" s="20"/>
      <c r="ARL9" s="20"/>
      <c r="ARM9" s="20"/>
      <c r="ARN9" s="20"/>
      <c r="ARO9" s="20"/>
      <c r="ARP9" s="20"/>
      <c r="ARQ9" s="20"/>
      <c r="ARR9" s="20"/>
      <c r="ARS9" s="20"/>
      <c r="ART9" s="20"/>
      <c r="ARU9" s="20"/>
      <c r="ARV9" s="20"/>
      <c r="ARW9" s="20"/>
      <c r="ARX9" s="20"/>
      <c r="ARY9" s="20"/>
      <c r="ARZ9" s="20"/>
      <c r="ASA9" s="20"/>
      <c r="ASB9" s="20"/>
      <c r="ASC9" s="20"/>
      <c r="ASD9" s="20"/>
      <c r="ASE9" s="20"/>
      <c r="ASF9" s="20"/>
      <c r="ASG9" s="20"/>
      <c r="ASH9" s="20"/>
      <c r="ASI9" s="20"/>
      <c r="ASJ9" s="20"/>
      <c r="ASK9" s="20"/>
      <c r="ASL9" s="20"/>
      <c r="ASM9" s="20"/>
      <c r="ASN9" s="20"/>
      <c r="ASO9" s="20"/>
      <c r="ASP9" s="20"/>
      <c r="ASQ9" s="20"/>
      <c r="ASR9" s="20"/>
      <c r="ASS9" s="20"/>
      <c r="AST9" s="20"/>
      <c r="ASU9" s="20"/>
      <c r="ASV9" s="20"/>
      <c r="ASW9" s="20"/>
      <c r="ASX9" s="20"/>
      <c r="ASY9" s="20"/>
      <c r="ASZ9" s="20"/>
      <c r="ATA9" s="20"/>
      <c r="ATB9" s="20"/>
      <c r="ATC9" s="20"/>
      <c r="ATD9" s="20"/>
      <c r="ATE9" s="20"/>
      <c r="ATF9" s="20"/>
      <c r="ATG9" s="20"/>
      <c r="ATH9" s="20"/>
      <c r="ATI9" s="20"/>
      <c r="ATJ9" s="20"/>
      <c r="ATK9" s="20"/>
      <c r="ATL9" s="20"/>
      <c r="ATM9" s="20"/>
      <c r="ATN9" s="20"/>
      <c r="ATO9" s="20"/>
      <c r="ATP9" s="20"/>
      <c r="ATQ9" s="20"/>
      <c r="ATR9" s="20"/>
      <c r="ATS9" s="20"/>
      <c r="ATT9" s="20"/>
      <c r="ATU9" s="20"/>
      <c r="ATV9" s="20"/>
      <c r="ATW9" s="20"/>
      <c r="ATX9" s="20"/>
      <c r="ATY9" s="20"/>
      <c r="ATZ9" s="20"/>
      <c r="AUA9" s="20"/>
      <c r="AUB9" s="20"/>
      <c r="AUC9" s="20"/>
      <c r="AUD9" s="20"/>
      <c r="AUE9" s="20"/>
      <c r="AUF9" s="20"/>
      <c r="AUG9" s="20"/>
      <c r="AUH9" s="20"/>
      <c r="AUI9" s="20"/>
      <c r="AUJ9" s="20"/>
      <c r="AUK9" s="20"/>
      <c r="AUL9" s="20"/>
      <c r="AUM9" s="20"/>
      <c r="AUN9" s="20"/>
      <c r="AUO9" s="20"/>
      <c r="AUP9" s="20"/>
      <c r="AUQ9" s="20"/>
      <c r="AUR9" s="20"/>
      <c r="AUS9" s="20"/>
      <c r="AUT9" s="20"/>
      <c r="AUU9" s="20"/>
      <c r="AUV9" s="20"/>
      <c r="AUW9" s="20"/>
      <c r="AUX9" s="20"/>
      <c r="AUY9" s="20"/>
      <c r="AUZ9" s="20"/>
      <c r="AVA9" s="20"/>
      <c r="AVB9" s="20"/>
      <c r="AVC9" s="20"/>
      <c r="AVD9" s="20"/>
      <c r="AVE9" s="20"/>
      <c r="AVF9" s="20"/>
      <c r="AVG9" s="20"/>
      <c r="AVH9" s="20"/>
      <c r="AVI9" s="20"/>
      <c r="AVJ9" s="20"/>
      <c r="AVK9" s="20"/>
      <c r="AVL9" s="20"/>
      <c r="AVM9" s="20"/>
      <c r="AVN9" s="20"/>
      <c r="AVO9" s="20"/>
      <c r="AVP9" s="20"/>
      <c r="AVQ9" s="20"/>
      <c r="AVR9" s="20"/>
      <c r="AVS9" s="20"/>
      <c r="AVT9" s="20"/>
      <c r="AVU9" s="20"/>
      <c r="AVV9" s="20"/>
      <c r="AVW9" s="20"/>
      <c r="AVX9" s="20"/>
      <c r="AVY9" s="20"/>
      <c r="AVZ9" s="20"/>
      <c r="AWA9" s="20"/>
      <c r="AWB9" s="20"/>
      <c r="AWC9" s="20"/>
      <c r="AWD9" s="20"/>
      <c r="AWE9" s="20"/>
      <c r="AWF9" s="20"/>
      <c r="AWG9" s="20"/>
      <c r="AWH9" s="20"/>
      <c r="AWI9" s="20"/>
      <c r="AWJ9" s="20"/>
      <c r="AWK9" s="20"/>
      <c r="AWL9" s="20"/>
      <c r="AWM9" s="20"/>
      <c r="AWN9" s="20"/>
      <c r="AWO9" s="20"/>
      <c r="AWP9" s="20"/>
      <c r="AWQ9" s="20"/>
      <c r="AWR9" s="20"/>
      <c r="AWS9" s="20"/>
      <c r="AWT9" s="20"/>
      <c r="AWU9" s="20"/>
      <c r="AWV9" s="20"/>
      <c r="AWW9" s="20"/>
      <c r="AWX9" s="20"/>
      <c r="AWY9" s="20"/>
      <c r="AWZ9" s="20"/>
      <c r="AXA9" s="20"/>
      <c r="AXB9" s="20"/>
      <c r="AXC9" s="20"/>
      <c r="AXD9" s="20"/>
      <c r="AXE9" s="20"/>
      <c r="AXF9" s="20"/>
      <c r="AXG9" s="20"/>
      <c r="AXH9" s="20"/>
      <c r="AXI9" s="20"/>
      <c r="AXJ9" s="20"/>
      <c r="AXK9" s="20"/>
      <c r="AXL9" s="20"/>
      <c r="AXM9" s="20"/>
      <c r="AXN9" s="20"/>
      <c r="AXO9" s="20"/>
      <c r="AXP9" s="20"/>
      <c r="AXQ9" s="20"/>
      <c r="AXR9" s="20"/>
      <c r="AXS9" s="20"/>
      <c r="AXT9" s="20"/>
      <c r="AXU9" s="20"/>
      <c r="AXV9" s="20"/>
      <c r="AXW9" s="20"/>
      <c r="AXX9" s="20"/>
      <c r="AXY9" s="20"/>
      <c r="AXZ9" s="20"/>
      <c r="AYA9" s="20"/>
      <c r="AYB9" s="20"/>
      <c r="AYC9" s="20"/>
      <c r="AYD9" s="20"/>
      <c r="AYE9" s="20"/>
      <c r="AYF9" s="20"/>
      <c r="AYG9" s="20"/>
      <c r="AYH9" s="20"/>
      <c r="AYI9" s="20"/>
      <c r="AYJ9" s="20"/>
      <c r="AYK9" s="20"/>
      <c r="AYL9" s="20"/>
      <c r="AYM9" s="20"/>
      <c r="AYN9" s="20"/>
      <c r="AYO9" s="20"/>
      <c r="AYP9" s="20"/>
      <c r="AYQ9" s="20"/>
      <c r="AYR9" s="20"/>
      <c r="AYS9" s="20"/>
      <c r="AYT9" s="20"/>
      <c r="AYU9" s="20"/>
      <c r="AYV9" s="20"/>
      <c r="AYW9" s="20"/>
      <c r="AYX9" s="20"/>
      <c r="AYY9" s="20"/>
      <c r="AYZ9" s="20"/>
      <c r="AZA9" s="20"/>
      <c r="AZB9" s="20"/>
      <c r="AZC9" s="20"/>
      <c r="AZD9" s="20"/>
      <c r="AZE9" s="20"/>
      <c r="AZF9" s="20"/>
      <c r="AZG9" s="20"/>
      <c r="AZH9" s="20"/>
      <c r="AZI9" s="20"/>
      <c r="AZJ9" s="20"/>
      <c r="AZK9" s="20"/>
      <c r="AZL9" s="20"/>
      <c r="AZM9" s="20"/>
      <c r="AZN9" s="20"/>
      <c r="AZO9" s="20"/>
      <c r="AZP9" s="20"/>
      <c r="AZQ9" s="20"/>
      <c r="AZR9" s="20"/>
      <c r="AZS9" s="20"/>
      <c r="AZT9" s="20"/>
      <c r="AZU9" s="20"/>
      <c r="AZV9" s="20"/>
      <c r="AZW9" s="20"/>
      <c r="AZX9" s="20"/>
      <c r="AZY9" s="20"/>
      <c r="AZZ9" s="20"/>
      <c r="BAA9" s="20"/>
      <c r="BAB9" s="20"/>
      <c r="BAC9" s="20"/>
      <c r="BAD9" s="20"/>
      <c r="BAE9" s="20"/>
      <c r="BAF9" s="20"/>
      <c r="BAG9" s="20"/>
      <c r="BAH9" s="20"/>
      <c r="BAI9" s="20"/>
      <c r="BAJ9" s="20"/>
      <c r="BAK9" s="20"/>
      <c r="BAL9" s="20"/>
      <c r="BAM9" s="20"/>
      <c r="BAN9" s="20"/>
      <c r="BAO9" s="20"/>
      <c r="BAP9" s="20"/>
      <c r="BAQ9" s="20"/>
      <c r="BAR9" s="20"/>
      <c r="BAS9" s="20"/>
      <c r="BAT9" s="20"/>
      <c r="BAU9" s="20"/>
      <c r="BAV9" s="20"/>
      <c r="BAW9" s="20"/>
      <c r="BAX9" s="20"/>
      <c r="BAY9" s="20"/>
      <c r="BAZ9" s="20"/>
      <c r="BBA9" s="20"/>
      <c r="BBB9" s="20"/>
      <c r="BBC9" s="20"/>
      <c r="BBD9" s="20"/>
      <c r="BBE9" s="20"/>
      <c r="BBF9" s="20"/>
      <c r="BBG9" s="20"/>
      <c r="BBH9" s="20"/>
      <c r="BBI9" s="20"/>
      <c r="BBJ9" s="20"/>
      <c r="BBK9" s="20"/>
      <c r="BBL9" s="20"/>
      <c r="BBM9" s="20"/>
      <c r="BBN9" s="20"/>
      <c r="BBO9" s="20"/>
      <c r="BBP9" s="20"/>
      <c r="BBQ9" s="20"/>
      <c r="BBR9" s="20"/>
      <c r="BBS9" s="20"/>
      <c r="BBT9" s="20"/>
      <c r="BBU9" s="20"/>
      <c r="BBV9" s="20"/>
      <c r="BBW9" s="20"/>
      <c r="BBX9" s="20"/>
      <c r="BBY9" s="20"/>
      <c r="BBZ9" s="20"/>
      <c r="BCA9" s="20"/>
      <c r="BCB9" s="20"/>
      <c r="BCC9" s="20"/>
      <c r="BCD9" s="20"/>
      <c r="BCE9" s="20"/>
      <c r="BCF9" s="20"/>
      <c r="BCG9" s="20"/>
      <c r="BCH9" s="20"/>
      <c r="BCI9" s="20"/>
      <c r="BCJ9" s="20"/>
      <c r="BCK9" s="20"/>
      <c r="BCL9" s="20"/>
      <c r="BCM9" s="20"/>
      <c r="BCN9" s="20"/>
      <c r="BCO9" s="20"/>
      <c r="BCP9" s="20"/>
      <c r="BCQ9" s="20"/>
      <c r="BCR9" s="20"/>
      <c r="BCS9" s="20"/>
      <c r="BCT9" s="20"/>
      <c r="BCU9" s="20"/>
      <c r="BCV9" s="20"/>
      <c r="BCW9" s="20"/>
      <c r="BCX9" s="20"/>
      <c r="BCY9" s="20"/>
      <c r="BCZ9" s="20"/>
      <c r="BDA9" s="20"/>
      <c r="BDB9" s="20"/>
      <c r="BDC9" s="20"/>
      <c r="BDD9" s="20"/>
      <c r="BDE9" s="20"/>
      <c r="BDF9" s="20"/>
      <c r="BDG9" s="20"/>
      <c r="BDH9" s="20"/>
      <c r="BDI9" s="20"/>
      <c r="BDJ9" s="20"/>
      <c r="BDK9" s="20"/>
      <c r="BDL9" s="20"/>
      <c r="BDM9" s="20"/>
      <c r="BDN9" s="20"/>
      <c r="BDO9" s="20"/>
      <c r="BDP9" s="20"/>
      <c r="BDQ9" s="20"/>
      <c r="BDR9" s="20"/>
      <c r="BDS9" s="20"/>
      <c r="BDT9" s="20"/>
      <c r="BDU9" s="20"/>
      <c r="BDV9" s="20"/>
      <c r="BDW9" s="20"/>
      <c r="BDX9" s="20"/>
      <c r="BDY9" s="20"/>
      <c r="BDZ9" s="20"/>
      <c r="BEA9" s="20"/>
      <c r="BEB9" s="20"/>
      <c r="BEC9" s="20"/>
      <c r="BED9" s="20"/>
      <c r="BEE9" s="20"/>
      <c r="BEF9" s="20"/>
      <c r="BEG9" s="20"/>
      <c r="BEH9" s="20"/>
      <c r="BEI9" s="20"/>
      <c r="BEJ9" s="20"/>
      <c r="BEK9" s="20"/>
      <c r="BEL9" s="20"/>
      <c r="BEM9" s="20"/>
      <c r="BEN9" s="20"/>
      <c r="BEO9" s="20"/>
      <c r="BEP9" s="20"/>
      <c r="BEQ9" s="20"/>
      <c r="BER9" s="20"/>
      <c r="BES9" s="20"/>
      <c r="BET9" s="20"/>
      <c r="BEU9" s="20"/>
      <c r="BEV9" s="20"/>
      <c r="BEW9" s="20"/>
      <c r="BEX9" s="20"/>
      <c r="BEY9" s="20"/>
      <c r="BEZ9" s="20"/>
      <c r="BFA9" s="20"/>
      <c r="BFB9" s="20"/>
      <c r="BFC9" s="20"/>
      <c r="BFD9" s="20"/>
      <c r="BFE9" s="20"/>
      <c r="BFF9" s="20"/>
      <c r="BFG9" s="20"/>
      <c r="BFH9" s="20"/>
      <c r="BFI9" s="20"/>
      <c r="BFJ9" s="20"/>
      <c r="BFK9" s="20"/>
      <c r="BFL9" s="20"/>
      <c r="BFM9" s="20"/>
      <c r="BFN9" s="20"/>
      <c r="BFO9" s="20"/>
      <c r="BFP9" s="20"/>
      <c r="BFQ9" s="20"/>
      <c r="BFR9" s="20"/>
      <c r="BFS9" s="20"/>
      <c r="BFT9" s="20"/>
      <c r="BFU9" s="20"/>
      <c r="BFV9" s="20"/>
      <c r="BFW9" s="20"/>
      <c r="BFX9" s="20"/>
      <c r="BFY9" s="20"/>
      <c r="BFZ9" s="20"/>
      <c r="BGA9" s="20"/>
      <c r="BGB9" s="20"/>
      <c r="BGC9" s="20"/>
      <c r="BGD9" s="20"/>
      <c r="BGE9" s="20"/>
      <c r="BGF9" s="20"/>
      <c r="BGG9" s="20"/>
      <c r="BGH9" s="20"/>
      <c r="BGI9" s="20"/>
      <c r="BGJ9" s="20"/>
      <c r="BGK9" s="20"/>
      <c r="BGL9" s="20"/>
      <c r="BGM9" s="20"/>
      <c r="BGN9" s="20"/>
      <c r="BGO9" s="20"/>
      <c r="BGP9" s="20"/>
      <c r="BGQ9" s="20"/>
      <c r="BGR9" s="20"/>
      <c r="BGS9" s="20"/>
      <c r="BGT9" s="20"/>
      <c r="BGU9" s="20"/>
      <c r="BGV9" s="20"/>
      <c r="BGW9" s="20"/>
      <c r="BGX9" s="20"/>
      <c r="BGY9" s="20"/>
      <c r="BGZ9" s="20"/>
      <c r="BHA9" s="20"/>
    </row>
    <row r="10" spans="2:1561" ht="11.5" x14ac:dyDescent="0.2">
      <c r="B10" s="24" t="s">
        <v>17</v>
      </c>
      <c r="C10" s="27"/>
      <c r="D10" s="74" t="s">
        <v>122</v>
      </c>
      <c r="E10" s="27"/>
      <c r="F10" s="27"/>
      <c r="G10" s="27"/>
      <c r="H10" s="28"/>
      <c r="I10" s="28"/>
      <c r="J10" s="28"/>
      <c r="K10" s="28"/>
      <c r="L10" s="28"/>
      <c r="M10" s="27"/>
      <c r="N10" s="27"/>
      <c r="O10" s="27"/>
      <c r="P10" s="27"/>
      <c r="Q10" s="27"/>
      <c r="R10" s="27"/>
      <c r="S10" s="27"/>
      <c r="T10" s="29"/>
      <c r="U10" s="29"/>
      <c r="V10" s="29"/>
      <c r="W10" s="29"/>
      <c r="X10" s="29"/>
      <c r="Y10" s="29"/>
      <c r="Z10" s="29"/>
      <c r="AA10" s="29"/>
      <c r="AB10" s="29"/>
      <c r="AC10" s="29"/>
      <c r="AD10" s="29"/>
      <c r="AE10" s="29"/>
      <c r="AF10" s="29"/>
      <c r="AG10" s="29"/>
      <c r="AH10" s="29"/>
      <c r="AI10" s="29"/>
      <c r="AJ10" s="29"/>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c r="MI10" s="20"/>
      <c r="MJ10" s="20"/>
      <c r="MK10" s="20"/>
      <c r="ML10" s="20"/>
      <c r="MM10" s="20"/>
      <c r="MN10" s="20"/>
      <c r="MO10" s="20"/>
      <c r="MP10" s="20"/>
      <c r="MQ10" s="20"/>
      <c r="MR10" s="20"/>
      <c r="MS10" s="20"/>
      <c r="MT10" s="20"/>
      <c r="MU10" s="20"/>
      <c r="MV10" s="20"/>
      <c r="MW10" s="20"/>
      <c r="MX10" s="20"/>
      <c r="MY10" s="20"/>
      <c r="MZ10" s="20"/>
      <c r="NA10" s="20"/>
      <c r="NB10" s="20"/>
      <c r="NC10" s="20"/>
      <c r="ND10" s="20"/>
      <c r="NE10" s="20"/>
      <c r="NF10" s="20"/>
      <c r="NG10" s="20"/>
      <c r="NH10" s="20"/>
      <c r="NI10" s="20"/>
      <c r="NJ10" s="20"/>
      <c r="NK10" s="20"/>
      <c r="NL10" s="20"/>
      <c r="NM10" s="20"/>
      <c r="NN10" s="20"/>
      <c r="NO10" s="20"/>
      <c r="NP10" s="20"/>
      <c r="NQ10" s="20"/>
      <c r="NR10" s="20"/>
      <c r="NS10" s="20"/>
      <c r="NT10" s="20"/>
      <c r="NU10" s="20"/>
      <c r="NV10" s="20"/>
      <c r="NW10" s="20"/>
      <c r="NX10" s="20"/>
      <c r="NY10" s="20"/>
      <c r="NZ10" s="20"/>
      <c r="OA10" s="20"/>
      <c r="OB10" s="20"/>
      <c r="OC10" s="20"/>
      <c r="OD10" s="20"/>
      <c r="OE10" s="20"/>
      <c r="OF10" s="20"/>
      <c r="OG10" s="20"/>
      <c r="OH10" s="20"/>
      <c r="OI10" s="20"/>
      <c r="OJ10" s="20"/>
      <c r="OK10" s="20"/>
      <c r="OL10" s="20"/>
      <c r="OM10" s="20"/>
      <c r="ON10" s="20"/>
      <c r="OO10" s="20"/>
      <c r="OP10" s="20"/>
      <c r="OQ10" s="20"/>
      <c r="OR10" s="20"/>
      <c r="OS10" s="20"/>
      <c r="OT10" s="20"/>
      <c r="OU10" s="20"/>
      <c r="OV10" s="20"/>
      <c r="OW10" s="20"/>
      <c r="OX10" s="20"/>
      <c r="OY10" s="20"/>
      <c r="OZ10" s="20"/>
      <c r="PA10" s="20"/>
      <c r="PB10" s="20"/>
      <c r="PC10" s="20"/>
      <c r="PD10" s="20"/>
      <c r="PE10" s="20"/>
      <c r="PF10" s="20"/>
      <c r="PG10" s="20"/>
      <c r="PH10" s="20"/>
      <c r="PI10" s="20"/>
      <c r="PJ10" s="20"/>
      <c r="PK10" s="20"/>
      <c r="PL10" s="20"/>
      <c r="PM10" s="20"/>
      <c r="PN10" s="20"/>
      <c r="PO10" s="20"/>
      <c r="PP10" s="20"/>
      <c r="PQ10" s="20"/>
      <c r="PR10" s="20"/>
      <c r="PS10" s="20"/>
      <c r="PT10" s="20"/>
      <c r="PU10" s="20"/>
      <c r="PV10" s="20"/>
      <c r="PW10" s="20"/>
      <c r="PX10" s="20"/>
      <c r="PY10" s="20"/>
      <c r="PZ10" s="20"/>
      <c r="QA10" s="20"/>
      <c r="QB10" s="20"/>
      <c r="QC10" s="20"/>
      <c r="QD10" s="20"/>
      <c r="QE10" s="20"/>
      <c r="QF10" s="20"/>
      <c r="QG10" s="20"/>
      <c r="QH10" s="20"/>
      <c r="QI10" s="20"/>
      <c r="QJ10" s="20"/>
      <c r="QK10" s="20"/>
      <c r="QL10" s="20"/>
      <c r="QM10" s="20"/>
      <c r="QN10" s="20"/>
      <c r="QO10" s="20"/>
      <c r="QP10" s="20"/>
      <c r="QQ10" s="20"/>
      <c r="QR10" s="20"/>
      <c r="QS10" s="20"/>
      <c r="QT10" s="20"/>
      <c r="QU10" s="20"/>
      <c r="QV10" s="20"/>
      <c r="QW10" s="20"/>
      <c r="QX10" s="20"/>
      <c r="QY10" s="20"/>
      <c r="QZ10" s="20"/>
      <c r="RA10" s="20"/>
      <c r="RB10" s="20"/>
      <c r="RC10" s="20"/>
      <c r="RD10" s="20"/>
      <c r="RE10" s="20"/>
      <c r="RF10" s="20"/>
      <c r="RG10" s="20"/>
      <c r="RH10" s="20"/>
      <c r="RI10" s="20"/>
      <c r="RJ10" s="20"/>
      <c r="RK10" s="20"/>
      <c r="RL10" s="20"/>
      <c r="RM10" s="20"/>
      <c r="RN10" s="20"/>
      <c r="RO10" s="20"/>
      <c r="RP10" s="20"/>
      <c r="RQ10" s="20"/>
      <c r="RR10" s="20"/>
      <c r="RS10" s="20"/>
      <c r="RT10" s="20"/>
      <c r="RU10" s="20"/>
      <c r="RV10" s="20"/>
      <c r="RW10" s="20"/>
      <c r="RX10" s="20"/>
      <c r="RY10" s="20"/>
      <c r="RZ10" s="20"/>
      <c r="SA10" s="20"/>
      <c r="SB10" s="20"/>
      <c r="SC10" s="20"/>
      <c r="SD10" s="20"/>
      <c r="SE10" s="20"/>
      <c r="SF10" s="20"/>
      <c r="SG10" s="20"/>
      <c r="SH10" s="20"/>
      <c r="SI10" s="20"/>
      <c r="SJ10" s="20"/>
      <c r="SK10" s="20"/>
      <c r="SL10" s="20"/>
      <c r="SM10" s="20"/>
      <c r="SN10" s="20"/>
      <c r="SO10" s="20"/>
      <c r="SP10" s="20"/>
      <c r="SQ10" s="20"/>
      <c r="SR10" s="20"/>
      <c r="SS10" s="20"/>
      <c r="ST10" s="20"/>
      <c r="SU10" s="20"/>
      <c r="SV10" s="20"/>
      <c r="SW10" s="20"/>
      <c r="SX10" s="20"/>
      <c r="SY10" s="20"/>
      <c r="SZ10" s="20"/>
      <c r="TA10" s="20"/>
      <c r="TB10" s="20"/>
      <c r="TC10" s="20"/>
      <c r="TD10" s="20"/>
      <c r="TE10" s="20"/>
      <c r="TF10" s="20"/>
      <c r="TG10" s="20"/>
      <c r="TH10" s="20"/>
      <c r="TI10" s="20"/>
      <c r="TJ10" s="20"/>
      <c r="TK10" s="20"/>
      <c r="TL10" s="20"/>
      <c r="TM10" s="20"/>
      <c r="TN10" s="20"/>
      <c r="TO10" s="20"/>
      <c r="TP10" s="20"/>
      <c r="TQ10" s="20"/>
      <c r="TR10" s="20"/>
      <c r="TS10" s="20"/>
      <c r="TT10" s="20"/>
      <c r="TU10" s="20"/>
      <c r="TV10" s="20"/>
      <c r="TW10" s="20"/>
      <c r="TX10" s="20"/>
      <c r="TY10" s="20"/>
      <c r="TZ10" s="20"/>
      <c r="UA10" s="20"/>
      <c r="UB10" s="20"/>
      <c r="UC10" s="20"/>
      <c r="UD10" s="20"/>
      <c r="UE10" s="20"/>
      <c r="UF10" s="20"/>
      <c r="UG10" s="20"/>
      <c r="UH10" s="20"/>
      <c r="UI10" s="20"/>
      <c r="UJ10" s="20"/>
      <c r="UK10" s="20"/>
      <c r="UL10" s="20"/>
      <c r="UM10" s="20"/>
      <c r="UN10" s="20"/>
      <c r="UO10" s="20"/>
      <c r="UP10" s="20"/>
      <c r="UQ10" s="20"/>
      <c r="UR10" s="20"/>
      <c r="US10" s="20"/>
      <c r="UT10" s="20"/>
      <c r="UU10" s="20"/>
      <c r="UV10" s="20"/>
      <c r="UW10" s="20"/>
      <c r="UX10" s="20"/>
      <c r="UY10" s="20"/>
      <c r="UZ10" s="20"/>
      <c r="VA10" s="20"/>
      <c r="VB10" s="20"/>
      <c r="VC10" s="20"/>
      <c r="VD10" s="20"/>
      <c r="VE10" s="20"/>
      <c r="VF10" s="20"/>
      <c r="VG10" s="20"/>
      <c r="VH10" s="20"/>
      <c r="VI10" s="20"/>
      <c r="VJ10" s="20"/>
      <c r="VK10" s="20"/>
      <c r="VL10" s="20"/>
      <c r="VM10" s="20"/>
      <c r="VN10" s="20"/>
      <c r="VO10" s="20"/>
      <c r="VP10" s="20"/>
      <c r="VQ10" s="20"/>
      <c r="VR10" s="20"/>
      <c r="VS10" s="20"/>
      <c r="VT10" s="20"/>
      <c r="VU10" s="20"/>
      <c r="VV10" s="20"/>
      <c r="VW10" s="20"/>
      <c r="VX10" s="20"/>
      <c r="VY10" s="20"/>
      <c r="VZ10" s="20"/>
      <c r="WA10" s="20"/>
      <c r="WB10" s="20"/>
      <c r="WC10" s="20"/>
      <c r="WD10" s="20"/>
      <c r="WE10" s="20"/>
      <c r="WF10" s="20"/>
      <c r="WG10" s="20"/>
      <c r="WH10" s="20"/>
      <c r="WI10" s="20"/>
      <c r="WJ10" s="20"/>
      <c r="WK10" s="20"/>
      <c r="WL10" s="20"/>
      <c r="WM10" s="20"/>
      <c r="WN10" s="20"/>
      <c r="WO10" s="20"/>
      <c r="WP10" s="20"/>
      <c r="WQ10" s="20"/>
      <c r="WR10" s="20"/>
      <c r="WS10" s="20"/>
      <c r="WT10" s="20"/>
      <c r="WU10" s="20"/>
      <c r="WV10" s="20"/>
      <c r="WW10" s="20"/>
      <c r="WX10" s="20"/>
      <c r="WY10" s="20"/>
      <c r="WZ10" s="20"/>
      <c r="XA10" s="20"/>
      <c r="XB10" s="20"/>
      <c r="XC10" s="20"/>
      <c r="XD10" s="20"/>
      <c r="XE10" s="20"/>
      <c r="XF10" s="20"/>
      <c r="XG10" s="20"/>
      <c r="XH10" s="20"/>
      <c r="XI10" s="20"/>
      <c r="XJ10" s="20"/>
      <c r="XK10" s="20"/>
      <c r="XL10" s="20"/>
      <c r="XM10" s="20"/>
      <c r="XN10" s="20"/>
      <c r="XO10" s="20"/>
      <c r="XP10" s="20"/>
      <c r="XQ10" s="20"/>
      <c r="XR10" s="20"/>
      <c r="XS10" s="20"/>
      <c r="XT10" s="20"/>
      <c r="XU10" s="20"/>
      <c r="XV10" s="20"/>
      <c r="XW10" s="20"/>
      <c r="XX10" s="20"/>
      <c r="XY10" s="20"/>
      <c r="XZ10" s="20"/>
      <c r="YA10" s="20"/>
      <c r="YB10" s="20"/>
      <c r="YC10" s="20"/>
      <c r="YD10" s="20"/>
      <c r="YE10" s="20"/>
      <c r="YF10" s="20"/>
      <c r="YG10" s="20"/>
      <c r="YH10" s="20"/>
      <c r="YI10" s="20"/>
      <c r="YJ10" s="20"/>
      <c r="YK10" s="20"/>
      <c r="YL10" s="20"/>
      <c r="YM10" s="20"/>
      <c r="YN10" s="20"/>
      <c r="YO10" s="20"/>
      <c r="YP10" s="20"/>
      <c r="YQ10" s="20"/>
      <c r="YR10" s="20"/>
      <c r="YS10" s="20"/>
      <c r="YT10" s="20"/>
      <c r="YU10" s="20"/>
      <c r="YV10" s="20"/>
      <c r="YW10" s="20"/>
      <c r="YX10" s="20"/>
      <c r="YY10" s="20"/>
      <c r="YZ10" s="20"/>
      <c r="ZA10" s="20"/>
      <c r="ZB10" s="20"/>
      <c r="ZC10" s="20"/>
      <c r="ZD10" s="20"/>
      <c r="ZE10" s="20"/>
      <c r="ZF10" s="20"/>
      <c r="ZG10" s="20"/>
      <c r="ZH10" s="20"/>
      <c r="ZI10" s="20"/>
      <c r="ZJ10" s="20"/>
      <c r="ZK10" s="20"/>
      <c r="ZL10" s="20"/>
      <c r="ZM10" s="20"/>
      <c r="ZN10" s="20"/>
      <c r="ZO10" s="20"/>
      <c r="ZP10" s="20"/>
      <c r="ZQ10" s="20"/>
      <c r="ZR10" s="20"/>
      <c r="ZS10" s="20"/>
      <c r="ZT10" s="20"/>
      <c r="ZU10" s="20"/>
      <c r="ZV10" s="20"/>
      <c r="ZW10" s="20"/>
      <c r="ZX10" s="20"/>
      <c r="ZY10" s="20"/>
      <c r="ZZ10" s="20"/>
      <c r="AAA10" s="20"/>
      <c r="AAB10" s="20"/>
      <c r="AAC10" s="20"/>
      <c r="AAD10" s="20"/>
      <c r="AAE10" s="20"/>
      <c r="AAF10" s="20"/>
      <c r="AAG10" s="20"/>
      <c r="AAH10" s="20"/>
      <c r="AAI10" s="20"/>
      <c r="AAJ10" s="20"/>
      <c r="AAK10" s="20"/>
      <c r="AAL10" s="20"/>
      <c r="AAM10" s="20"/>
      <c r="AAN10" s="20"/>
      <c r="AAO10" s="20"/>
      <c r="AAP10" s="20"/>
      <c r="AAQ10" s="20"/>
      <c r="AAR10" s="20"/>
      <c r="AAS10" s="20"/>
      <c r="AAT10" s="20"/>
      <c r="AAU10" s="20"/>
      <c r="AAV10" s="20"/>
      <c r="AAW10" s="20"/>
      <c r="AAX10" s="20"/>
      <c r="AAY10" s="20"/>
      <c r="AAZ10" s="20"/>
      <c r="ABA10" s="20"/>
      <c r="ABB10" s="20"/>
      <c r="ABC10" s="20"/>
      <c r="ABD10" s="20"/>
      <c r="ABE10" s="20"/>
      <c r="ABF10" s="20"/>
      <c r="ABG10" s="20"/>
      <c r="ABH10" s="20"/>
      <c r="ABI10" s="20"/>
      <c r="ABJ10" s="20"/>
      <c r="ABK10" s="20"/>
      <c r="ABL10" s="20"/>
      <c r="ABM10" s="20"/>
      <c r="ABN10" s="20"/>
      <c r="ABO10" s="20"/>
      <c r="ABP10" s="20"/>
      <c r="ABQ10" s="20"/>
      <c r="ABR10" s="20"/>
      <c r="ABS10" s="20"/>
      <c r="ABT10" s="20"/>
      <c r="ABU10" s="20"/>
      <c r="ABV10" s="20"/>
      <c r="ABW10" s="20"/>
      <c r="ABX10" s="20"/>
      <c r="ABY10" s="20"/>
      <c r="ABZ10" s="20"/>
      <c r="ACA10" s="20"/>
      <c r="ACB10" s="20"/>
      <c r="ACC10" s="20"/>
      <c r="ACD10" s="20"/>
      <c r="ACE10" s="20"/>
      <c r="ACF10" s="20"/>
      <c r="ACG10" s="20"/>
      <c r="ACH10" s="20"/>
      <c r="ACI10" s="20"/>
      <c r="ACJ10" s="20"/>
      <c r="ACK10" s="20"/>
      <c r="ACL10" s="20"/>
      <c r="ACM10" s="20"/>
      <c r="ACN10" s="20"/>
      <c r="ACO10" s="20"/>
      <c r="ACP10" s="20"/>
      <c r="ACQ10" s="20"/>
      <c r="ACR10" s="20"/>
      <c r="ACS10" s="20"/>
      <c r="ACT10" s="20"/>
      <c r="ACU10" s="20"/>
      <c r="ACV10" s="20"/>
      <c r="ACW10" s="20"/>
      <c r="ACX10" s="20"/>
      <c r="ACY10" s="20"/>
      <c r="ACZ10" s="20"/>
      <c r="ADA10" s="20"/>
      <c r="ADB10" s="20"/>
      <c r="ADC10" s="20"/>
      <c r="ADD10" s="20"/>
      <c r="ADE10" s="20"/>
      <c r="ADF10" s="20"/>
      <c r="ADG10" s="20"/>
      <c r="ADH10" s="20"/>
      <c r="ADI10" s="20"/>
      <c r="ADJ10" s="20"/>
      <c r="ADK10" s="20"/>
      <c r="ADL10" s="20"/>
      <c r="ADM10" s="20"/>
      <c r="ADN10" s="20"/>
      <c r="ADO10" s="20"/>
      <c r="ADP10" s="20"/>
      <c r="ADQ10" s="20"/>
      <c r="ADR10" s="20"/>
      <c r="ADS10" s="20"/>
      <c r="ADT10" s="20"/>
      <c r="ADU10" s="20"/>
      <c r="ADV10" s="20"/>
      <c r="ADW10" s="20"/>
      <c r="ADX10" s="20"/>
      <c r="ADY10" s="20"/>
      <c r="ADZ10" s="20"/>
      <c r="AEA10" s="20"/>
      <c r="AEB10" s="20"/>
      <c r="AEC10" s="20"/>
      <c r="AED10" s="20"/>
      <c r="AEE10" s="20"/>
      <c r="AEF10" s="20"/>
      <c r="AEG10" s="20"/>
      <c r="AEH10" s="20"/>
      <c r="AEI10" s="20"/>
      <c r="AEJ10" s="20"/>
      <c r="AEK10" s="20"/>
      <c r="AEL10" s="20"/>
      <c r="AEM10" s="20"/>
      <c r="AEN10" s="20"/>
      <c r="AEO10" s="20"/>
      <c r="AEP10" s="20"/>
      <c r="AEQ10" s="20"/>
      <c r="AER10" s="20"/>
      <c r="AES10" s="20"/>
      <c r="AET10" s="20"/>
      <c r="AEU10" s="20"/>
      <c r="AEV10" s="20"/>
      <c r="AEW10" s="20"/>
      <c r="AEX10" s="20"/>
      <c r="AEY10" s="20"/>
      <c r="AEZ10" s="20"/>
      <c r="AFA10" s="20"/>
      <c r="AFB10" s="20"/>
      <c r="AFC10" s="20"/>
      <c r="AFD10" s="20"/>
      <c r="AFE10" s="20"/>
      <c r="AFF10" s="20"/>
      <c r="AFG10" s="20"/>
      <c r="AFH10" s="20"/>
      <c r="AFI10" s="20"/>
      <c r="AFJ10" s="20"/>
      <c r="AFK10" s="20"/>
      <c r="AFL10" s="20"/>
      <c r="AFM10" s="20"/>
      <c r="AFN10" s="20"/>
      <c r="AFO10" s="20"/>
      <c r="AFP10" s="20"/>
      <c r="AFQ10" s="20"/>
      <c r="AFR10" s="20"/>
      <c r="AFS10" s="20"/>
      <c r="AFT10" s="20"/>
      <c r="AFU10" s="20"/>
      <c r="AFV10" s="20"/>
      <c r="AFW10" s="20"/>
      <c r="AFX10" s="20"/>
      <c r="AFY10" s="20"/>
      <c r="AFZ10" s="20"/>
      <c r="AGA10" s="20"/>
      <c r="AGB10" s="20"/>
      <c r="AGC10" s="20"/>
      <c r="AGD10" s="20"/>
      <c r="AGE10" s="20"/>
      <c r="AGF10" s="20"/>
      <c r="AGG10" s="20"/>
      <c r="AGH10" s="20"/>
      <c r="AGI10" s="20"/>
      <c r="AGJ10" s="20"/>
      <c r="AGK10" s="20"/>
      <c r="AGL10" s="20"/>
      <c r="AGM10" s="20"/>
      <c r="AGN10" s="20"/>
      <c r="AGO10" s="20"/>
      <c r="AGP10" s="20"/>
      <c r="AGQ10" s="20"/>
      <c r="AGR10" s="20"/>
      <c r="AGS10" s="20"/>
      <c r="AGT10" s="20"/>
      <c r="AGU10" s="20"/>
      <c r="AGV10" s="20"/>
      <c r="AGW10" s="20"/>
      <c r="AGX10" s="20"/>
      <c r="AGY10" s="20"/>
      <c r="AGZ10" s="20"/>
      <c r="AHA10" s="20"/>
      <c r="AHB10" s="20"/>
      <c r="AHC10" s="20"/>
      <c r="AHD10" s="20"/>
      <c r="AHE10" s="20"/>
      <c r="AHF10" s="20"/>
      <c r="AHG10" s="20"/>
      <c r="AHH10" s="20"/>
      <c r="AHI10" s="20"/>
      <c r="AHJ10" s="20"/>
      <c r="AHK10" s="20"/>
      <c r="AHL10" s="20"/>
      <c r="AHM10" s="20"/>
      <c r="AHN10" s="20"/>
      <c r="AHO10" s="20"/>
      <c r="AHP10" s="20"/>
      <c r="AHQ10" s="20"/>
      <c r="AHR10" s="20"/>
      <c r="AHS10" s="20"/>
      <c r="AHT10" s="20"/>
      <c r="AHU10" s="20"/>
      <c r="AHV10" s="20"/>
      <c r="AHW10" s="20"/>
      <c r="AHX10" s="20"/>
      <c r="AHY10" s="20"/>
      <c r="AHZ10" s="20"/>
      <c r="AIA10" s="20"/>
      <c r="AIB10" s="20"/>
      <c r="AIC10" s="20"/>
      <c r="AID10" s="20"/>
      <c r="AIE10" s="20"/>
      <c r="AIF10" s="20"/>
      <c r="AIG10" s="20"/>
      <c r="AIH10" s="20"/>
      <c r="AII10" s="20"/>
      <c r="AIJ10" s="20"/>
      <c r="AIK10" s="20"/>
      <c r="AIL10" s="20"/>
      <c r="AIM10" s="20"/>
      <c r="AIN10" s="20"/>
      <c r="AIO10" s="20"/>
      <c r="AIP10" s="20"/>
      <c r="AIQ10" s="20"/>
      <c r="AIR10" s="20"/>
      <c r="AIS10" s="20"/>
      <c r="AIT10" s="20"/>
      <c r="AIU10" s="20"/>
      <c r="AIV10" s="20"/>
      <c r="AIW10" s="20"/>
      <c r="AIX10" s="20"/>
      <c r="AIY10" s="20"/>
      <c r="AIZ10" s="20"/>
      <c r="AJA10" s="20"/>
      <c r="AJB10" s="20"/>
      <c r="AJC10" s="20"/>
      <c r="AJD10" s="20"/>
      <c r="AJE10" s="20"/>
      <c r="AJF10" s="20"/>
      <c r="AJG10" s="20"/>
      <c r="AJH10" s="20"/>
      <c r="AJI10" s="20"/>
      <c r="AJJ10" s="20"/>
      <c r="AJK10" s="20"/>
      <c r="AJL10" s="20"/>
      <c r="AJM10" s="20"/>
      <c r="AJN10" s="20"/>
      <c r="AJO10" s="20"/>
      <c r="AJP10" s="20"/>
      <c r="AJQ10" s="20"/>
      <c r="AJR10" s="20"/>
      <c r="AJS10" s="20"/>
      <c r="AJT10" s="20"/>
      <c r="AJU10" s="20"/>
      <c r="AJV10" s="20"/>
      <c r="AJW10" s="20"/>
      <c r="AJX10" s="20"/>
      <c r="AJY10" s="20"/>
      <c r="AJZ10" s="20"/>
      <c r="AKA10" s="20"/>
      <c r="AKB10" s="20"/>
      <c r="AKC10" s="20"/>
      <c r="AKD10" s="20"/>
      <c r="AKE10" s="20"/>
      <c r="AKF10" s="20"/>
      <c r="AKG10" s="20"/>
      <c r="AKH10" s="20"/>
      <c r="AKI10" s="20"/>
      <c r="AKJ10" s="20"/>
      <c r="AKK10" s="20"/>
      <c r="AKL10" s="20"/>
      <c r="AKM10" s="20"/>
      <c r="AKN10" s="20"/>
      <c r="AKO10" s="20"/>
      <c r="AKP10" s="20"/>
      <c r="AKQ10" s="20"/>
      <c r="AKR10" s="20"/>
      <c r="AKS10" s="20"/>
      <c r="AKT10" s="20"/>
      <c r="AKU10" s="20"/>
      <c r="AKV10" s="20"/>
      <c r="AKW10" s="20"/>
      <c r="AKX10" s="20"/>
      <c r="AKY10" s="20"/>
      <c r="AKZ10" s="20"/>
      <c r="ALA10" s="20"/>
      <c r="ALB10" s="20"/>
      <c r="ALC10" s="20"/>
      <c r="ALD10" s="20"/>
      <c r="ALE10" s="20"/>
      <c r="ALF10" s="20"/>
      <c r="ALG10" s="20"/>
      <c r="ALH10" s="20"/>
      <c r="ALI10" s="20"/>
      <c r="ALJ10" s="20"/>
      <c r="ALK10" s="20"/>
      <c r="ALL10" s="20"/>
      <c r="ALM10" s="20"/>
      <c r="ALN10" s="20"/>
      <c r="ALO10" s="20"/>
      <c r="ALP10" s="20"/>
      <c r="ALQ10" s="20"/>
      <c r="ALR10" s="20"/>
      <c r="ALS10" s="20"/>
      <c r="ALT10" s="20"/>
      <c r="ALU10" s="20"/>
      <c r="ALV10" s="20"/>
      <c r="ALW10" s="20"/>
      <c r="ALX10" s="20"/>
      <c r="ALY10" s="20"/>
      <c r="ALZ10" s="20"/>
      <c r="AMA10" s="20"/>
      <c r="AMB10" s="20"/>
      <c r="AMC10" s="20"/>
      <c r="AMD10" s="20"/>
      <c r="AME10" s="20"/>
      <c r="AMF10" s="20"/>
      <c r="AMG10" s="20"/>
      <c r="AMH10" s="20"/>
      <c r="AMI10" s="20"/>
      <c r="AMJ10" s="20"/>
      <c r="AMK10" s="20"/>
      <c r="AML10" s="20"/>
      <c r="AMM10" s="20"/>
      <c r="AMN10" s="20"/>
      <c r="AMO10" s="20"/>
      <c r="AMP10" s="20"/>
      <c r="AMQ10" s="20"/>
      <c r="AMR10" s="20"/>
      <c r="AMS10" s="20"/>
      <c r="AMT10" s="20"/>
      <c r="AMU10" s="20"/>
      <c r="AMV10" s="20"/>
      <c r="AMW10" s="20"/>
      <c r="AMX10" s="20"/>
      <c r="AMY10" s="20"/>
      <c r="AMZ10" s="20"/>
      <c r="ANA10" s="20"/>
      <c r="ANB10" s="20"/>
      <c r="ANC10" s="20"/>
      <c r="AND10" s="20"/>
      <c r="ANE10" s="20"/>
      <c r="ANF10" s="20"/>
      <c r="ANG10" s="20"/>
      <c r="ANH10" s="20"/>
      <c r="ANI10" s="20"/>
      <c r="ANJ10" s="20"/>
      <c r="ANK10" s="20"/>
      <c r="ANL10" s="20"/>
      <c r="ANM10" s="20"/>
      <c r="ANN10" s="20"/>
      <c r="ANO10" s="20"/>
      <c r="ANP10" s="20"/>
      <c r="ANQ10" s="20"/>
      <c r="ANR10" s="20"/>
      <c r="ANS10" s="20"/>
      <c r="ANT10" s="20"/>
      <c r="ANU10" s="20"/>
      <c r="ANV10" s="20"/>
      <c r="ANW10" s="20"/>
      <c r="ANX10" s="20"/>
      <c r="ANY10" s="20"/>
      <c r="ANZ10" s="20"/>
      <c r="AOA10" s="20"/>
      <c r="AOB10" s="20"/>
      <c r="AOC10" s="20"/>
      <c r="AOD10" s="20"/>
      <c r="AOE10" s="20"/>
      <c r="AOF10" s="20"/>
      <c r="AOG10" s="20"/>
      <c r="AOH10" s="20"/>
      <c r="AOI10" s="20"/>
      <c r="AOJ10" s="20"/>
      <c r="AOK10" s="20"/>
      <c r="AOL10" s="20"/>
      <c r="AOM10" s="20"/>
      <c r="AON10" s="20"/>
      <c r="AOO10" s="20"/>
      <c r="AOP10" s="20"/>
      <c r="AOQ10" s="20"/>
      <c r="AOR10" s="20"/>
      <c r="AOS10" s="20"/>
      <c r="AOT10" s="20"/>
      <c r="AOU10" s="20"/>
      <c r="AOV10" s="20"/>
      <c r="AOW10" s="20"/>
      <c r="AOX10" s="20"/>
      <c r="AOY10" s="20"/>
      <c r="AOZ10" s="20"/>
      <c r="APA10" s="20"/>
      <c r="APB10" s="20"/>
      <c r="APC10" s="20"/>
      <c r="APD10" s="20"/>
      <c r="APE10" s="20"/>
      <c r="APF10" s="20"/>
      <c r="APG10" s="20"/>
      <c r="APH10" s="20"/>
      <c r="API10" s="20"/>
      <c r="APJ10" s="20"/>
      <c r="APK10" s="20"/>
      <c r="APL10" s="20"/>
      <c r="APM10" s="20"/>
      <c r="APN10" s="20"/>
      <c r="APO10" s="20"/>
      <c r="APP10" s="20"/>
      <c r="APQ10" s="20"/>
      <c r="APR10" s="20"/>
      <c r="APS10" s="20"/>
      <c r="APT10" s="20"/>
      <c r="APU10" s="20"/>
      <c r="APV10" s="20"/>
      <c r="APW10" s="20"/>
      <c r="APX10" s="20"/>
      <c r="APY10" s="20"/>
      <c r="APZ10" s="20"/>
      <c r="AQA10" s="20"/>
      <c r="AQB10" s="20"/>
      <c r="AQC10" s="20"/>
      <c r="AQD10" s="20"/>
      <c r="AQE10" s="20"/>
      <c r="AQF10" s="20"/>
      <c r="AQG10" s="20"/>
      <c r="AQH10" s="20"/>
      <c r="AQI10" s="20"/>
      <c r="AQJ10" s="20"/>
      <c r="AQK10" s="20"/>
      <c r="AQL10" s="20"/>
      <c r="AQM10" s="20"/>
      <c r="AQN10" s="20"/>
      <c r="AQO10" s="20"/>
      <c r="AQP10" s="20"/>
      <c r="AQQ10" s="20"/>
      <c r="AQR10" s="20"/>
      <c r="AQS10" s="20"/>
      <c r="AQT10" s="20"/>
      <c r="AQU10" s="20"/>
      <c r="AQV10" s="20"/>
      <c r="AQW10" s="20"/>
      <c r="AQX10" s="20"/>
      <c r="AQY10" s="20"/>
      <c r="AQZ10" s="20"/>
      <c r="ARA10" s="20"/>
      <c r="ARB10" s="20"/>
      <c r="ARC10" s="20"/>
      <c r="ARD10" s="20"/>
      <c r="ARE10" s="20"/>
      <c r="ARF10" s="20"/>
      <c r="ARG10" s="20"/>
      <c r="ARH10" s="20"/>
      <c r="ARI10" s="20"/>
      <c r="ARJ10" s="20"/>
      <c r="ARK10" s="20"/>
      <c r="ARL10" s="20"/>
      <c r="ARM10" s="20"/>
      <c r="ARN10" s="20"/>
      <c r="ARO10" s="20"/>
      <c r="ARP10" s="20"/>
      <c r="ARQ10" s="20"/>
      <c r="ARR10" s="20"/>
      <c r="ARS10" s="20"/>
      <c r="ART10" s="20"/>
      <c r="ARU10" s="20"/>
      <c r="ARV10" s="20"/>
      <c r="ARW10" s="20"/>
      <c r="ARX10" s="20"/>
      <c r="ARY10" s="20"/>
      <c r="ARZ10" s="20"/>
      <c r="ASA10" s="20"/>
      <c r="ASB10" s="20"/>
      <c r="ASC10" s="20"/>
      <c r="ASD10" s="20"/>
      <c r="ASE10" s="20"/>
      <c r="ASF10" s="20"/>
      <c r="ASG10" s="20"/>
      <c r="ASH10" s="20"/>
      <c r="ASI10" s="20"/>
      <c r="ASJ10" s="20"/>
      <c r="ASK10" s="20"/>
      <c r="ASL10" s="20"/>
      <c r="ASM10" s="20"/>
      <c r="ASN10" s="20"/>
      <c r="ASO10" s="20"/>
      <c r="ASP10" s="20"/>
      <c r="ASQ10" s="20"/>
      <c r="ASR10" s="20"/>
      <c r="ASS10" s="20"/>
      <c r="AST10" s="20"/>
      <c r="ASU10" s="20"/>
      <c r="ASV10" s="20"/>
      <c r="ASW10" s="20"/>
      <c r="ASX10" s="20"/>
      <c r="ASY10" s="20"/>
      <c r="ASZ10" s="20"/>
      <c r="ATA10" s="20"/>
      <c r="ATB10" s="20"/>
      <c r="ATC10" s="20"/>
      <c r="ATD10" s="20"/>
      <c r="ATE10" s="20"/>
      <c r="ATF10" s="20"/>
      <c r="ATG10" s="20"/>
      <c r="ATH10" s="20"/>
      <c r="ATI10" s="20"/>
      <c r="ATJ10" s="20"/>
      <c r="ATK10" s="20"/>
      <c r="ATL10" s="20"/>
      <c r="ATM10" s="20"/>
      <c r="ATN10" s="20"/>
      <c r="ATO10" s="20"/>
      <c r="ATP10" s="20"/>
      <c r="ATQ10" s="20"/>
      <c r="ATR10" s="20"/>
      <c r="ATS10" s="20"/>
      <c r="ATT10" s="20"/>
      <c r="ATU10" s="20"/>
      <c r="ATV10" s="20"/>
      <c r="ATW10" s="20"/>
      <c r="ATX10" s="20"/>
      <c r="ATY10" s="20"/>
      <c r="ATZ10" s="20"/>
      <c r="AUA10" s="20"/>
      <c r="AUB10" s="20"/>
      <c r="AUC10" s="20"/>
      <c r="AUD10" s="20"/>
      <c r="AUE10" s="20"/>
      <c r="AUF10" s="20"/>
      <c r="AUG10" s="20"/>
      <c r="AUH10" s="20"/>
      <c r="AUI10" s="20"/>
      <c r="AUJ10" s="20"/>
      <c r="AUK10" s="20"/>
      <c r="AUL10" s="20"/>
      <c r="AUM10" s="20"/>
      <c r="AUN10" s="20"/>
      <c r="AUO10" s="20"/>
      <c r="AUP10" s="20"/>
      <c r="AUQ10" s="20"/>
      <c r="AUR10" s="20"/>
      <c r="AUS10" s="20"/>
      <c r="AUT10" s="20"/>
      <c r="AUU10" s="20"/>
      <c r="AUV10" s="20"/>
      <c r="AUW10" s="20"/>
      <c r="AUX10" s="20"/>
      <c r="AUY10" s="20"/>
      <c r="AUZ10" s="20"/>
      <c r="AVA10" s="20"/>
      <c r="AVB10" s="20"/>
      <c r="AVC10" s="20"/>
      <c r="AVD10" s="20"/>
      <c r="AVE10" s="20"/>
      <c r="AVF10" s="20"/>
      <c r="AVG10" s="20"/>
      <c r="AVH10" s="20"/>
      <c r="AVI10" s="20"/>
      <c r="AVJ10" s="20"/>
      <c r="AVK10" s="20"/>
      <c r="AVL10" s="20"/>
      <c r="AVM10" s="20"/>
      <c r="AVN10" s="20"/>
      <c r="AVO10" s="20"/>
      <c r="AVP10" s="20"/>
      <c r="AVQ10" s="20"/>
      <c r="AVR10" s="20"/>
      <c r="AVS10" s="20"/>
      <c r="AVT10" s="20"/>
      <c r="AVU10" s="20"/>
      <c r="AVV10" s="20"/>
      <c r="AVW10" s="20"/>
      <c r="AVX10" s="20"/>
      <c r="AVY10" s="20"/>
      <c r="AVZ10" s="20"/>
      <c r="AWA10" s="20"/>
      <c r="AWB10" s="20"/>
      <c r="AWC10" s="20"/>
      <c r="AWD10" s="20"/>
      <c r="AWE10" s="20"/>
      <c r="AWF10" s="20"/>
      <c r="AWG10" s="20"/>
      <c r="AWH10" s="20"/>
      <c r="AWI10" s="20"/>
      <c r="AWJ10" s="20"/>
      <c r="AWK10" s="20"/>
      <c r="AWL10" s="20"/>
      <c r="AWM10" s="20"/>
      <c r="AWN10" s="20"/>
      <c r="AWO10" s="20"/>
      <c r="AWP10" s="20"/>
      <c r="AWQ10" s="20"/>
      <c r="AWR10" s="20"/>
      <c r="AWS10" s="20"/>
      <c r="AWT10" s="20"/>
      <c r="AWU10" s="20"/>
      <c r="AWV10" s="20"/>
      <c r="AWW10" s="20"/>
      <c r="AWX10" s="20"/>
      <c r="AWY10" s="20"/>
      <c r="AWZ10" s="20"/>
      <c r="AXA10" s="20"/>
      <c r="AXB10" s="20"/>
      <c r="AXC10" s="20"/>
      <c r="AXD10" s="20"/>
      <c r="AXE10" s="20"/>
      <c r="AXF10" s="20"/>
      <c r="AXG10" s="20"/>
      <c r="AXH10" s="20"/>
      <c r="AXI10" s="20"/>
      <c r="AXJ10" s="20"/>
      <c r="AXK10" s="20"/>
      <c r="AXL10" s="20"/>
      <c r="AXM10" s="20"/>
      <c r="AXN10" s="20"/>
      <c r="AXO10" s="20"/>
      <c r="AXP10" s="20"/>
      <c r="AXQ10" s="20"/>
      <c r="AXR10" s="20"/>
      <c r="AXS10" s="20"/>
      <c r="AXT10" s="20"/>
      <c r="AXU10" s="20"/>
      <c r="AXV10" s="20"/>
      <c r="AXW10" s="20"/>
      <c r="AXX10" s="20"/>
      <c r="AXY10" s="20"/>
      <c r="AXZ10" s="20"/>
      <c r="AYA10" s="20"/>
      <c r="AYB10" s="20"/>
      <c r="AYC10" s="20"/>
      <c r="AYD10" s="20"/>
      <c r="AYE10" s="20"/>
      <c r="AYF10" s="20"/>
      <c r="AYG10" s="20"/>
      <c r="AYH10" s="20"/>
      <c r="AYI10" s="20"/>
      <c r="AYJ10" s="20"/>
      <c r="AYK10" s="20"/>
      <c r="AYL10" s="20"/>
      <c r="AYM10" s="20"/>
      <c r="AYN10" s="20"/>
      <c r="AYO10" s="20"/>
      <c r="AYP10" s="20"/>
      <c r="AYQ10" s="20"/>
      <c r="AYR10" s="20"/>
      <c r="AYS10" s="20"/>
      <c r="AYT10" s="20"/>
      <c r="AYU10" s="20"/>
      <c r="AYV10" s="20"/>
      <c r="AYW10" s="20"/>
      <c r="AYX10" s="20"/>
      <c r="AYY10" s="20"/>
      <c r="AYZ10" s="20"/>
      <c r="AZA10" s="20"/>
      <c r="AZB10" s="20"/>
      <c r="AZC10" s="20"/>
      <c r="AZD10" s="20"/>
      <c r="AZE10" s="20"/>
      <c r="AZF10" s="20"/>
      <c r="AZG10" s="20"/>
      <c r="AZH10" s="20"/>
      <c r="AZI10" s="20"/>
      <c r="AZJ10" s="20"/>
      <c r="AZK10" s="20"/>
      <c r="AZL10" s="20"/>
      <c r="AZM10" s="20"/>
      <c r="AZN10" s="20"/>
      <c r="AZO10" s="20"/>
      <c r="AZP10" s="20"/>
      <c r="AZQ10" s="20"/>
      <c r="AZR10" s="20"/>
      <c r="AZS10" s="20"/>
      <c r="AZT10" s="20"/>
      <c r="AZU10" s="20"/>
      <c r="AZV10" s="20"/>
      <c r="AZW10" s="20"/>
      <c r="AZX10" s="20"/>
      <c r="AZY10" s="20"/>
      <c r="AZZ10" s="20"/>
      <c r="BAA10" s="20"/>
      <c r="BAB10" s="20"/>
      <c r="BAC10" s="20"/>
      <c r="BAD10" s="20"/>
      <c r="BAE10" s="20"/>
      <c r="BAF10" s="20"/>
      <c r="BAG10" s="20"/>
      <c r="BAH10" s="20"/>
      <c r="BAI10" s="20"/>
      <c r="BAJ10" s="20"/>
      <c r="BAK10" s="20"/>
      <c r="BAL10" s="20"/>
      <c r="BAM10" s="20"/>
      <c r="BAN10" s="20"/>
      <c r="BAO10" s="20"/>
      <c r="BAP10" s="20"/>
      <c r="BAQ10" s="20"/>
      <c r="BAR10" s="20"/>
      <c r="BAS10" s="20"/>
      <c r="BAT10" s="20"/>
      <c r="BAU10" s="20"/>
      <c r="BAV10" s="20"/>
      <c r="BAW10" s="20"/>
      <c r="BAX10" s="20"/>
      <c r="BAY10" s="20"/>
      <c r="BAZ10" s="20"/>
      <c r="BBA10" s="20"/>
      <c r="BBB10" s="20"/>
      <c r="BBC10" s="20"/>
      <c r="BBD10" s="20"/>
      <c r="BBE10" s="20"/>
      <c r="BBF10" s="20"/>
      <c r="BBG10" s="20"/>
      <c r="BBH10" s="20"/>
      <c r="BBI10" s="20"/>
      <c r="BBJ10" s="20"/>
      <c r="BBK10" s="20"/>
      <c r="BBL10" s="20"/>
      <c r="BBM10" s="20"/>
      <c r="BBN10" s="20"/>
      <c r="BBO10" s="20"/>
      <c r="BBP10" s="20"/>
      <c r="BBQ10" s="20"/>
      <c r="BBR10" s="20"/>
      <c r="BBS10" s="20"/>
      <c r="BBT10" s="20"/>
      <c r="BBU10" s="20"/>
      <c r="BBV10" s="20"/>
      <c r="BBW10" s="20"/>
      <c r="BBX10" s="20"/>
      <c r="BBY10" s="20"/>
      <c r="BBZ10" s="20"/>
      <c r="BCA10" s="20"/>
      <c r="BCB10" s="20"/>
      <c r="BCC10" s="20"/>
      <c r="BCD10" s="20"/>
      <c r="BCE10" s="20"/>
      <c r="BCF10" s="20"/>
      <c r="BCG10" s="20"/>
      <c r="BCH10" s="20"/>
      <c r="BCI10" s="20"/>
      <c r="BCJ10" s="20"/>
      <c r="BCK10" s="20"/>
      <c r="BCL10" s="20"/>
      <c r="BCM10" s="20"/>
      <c r="BCN10" s="20"/>
      <c r="BCO10" s="20"/>
      <c r="BCP10" s="20"/>
      <c r="BCQ10" s="20"/>
      <c r="BCR10" s="20"/>
      <c r="BCS10" s="20"/>
      <c r="BCT10" s="20"/>
      <c r="BCU10" s="20"/>
      <c r="BCV10" s="20"/>
      <c r="BCW10" s="20"/>
      <c r="BCX10" s="20"/>
      <c r="BCY10" s="20"/>
      <c r="BCZ10" s="20"/>
      <c r="BDA10" s="20"/>
      <c r="BDB10" s="20"/>
      <c r="BDC10" s="20"/>
      <c r="BDD10" s="20"/>
      <c r="BDE10" s="20"/>
      <c r="BDF10" s="20"/>
      <c r="BDG10" s="20"/>
      <c r="BDH10" s="20"/>
      <c r="BDI10" s="20"/>
      <c r="BDJ10" s="20"/>
      <c r="BDK10" s="20"/>
      <c r="BDL10" s="20"/>
      <c r="BDM10" s="20"/>
      <c r="BDN10" s="20"/>
      <c r="BDO10" s="20"/>
      <c r="BDP10" s="20"/>
      <c r="BDQ10" s="20"/>
      <c r="BDR10" s="20"/>
      <c r="BDS10" s="20"/>
      <c r="BDT10" s="20"/>
      <c r="BDU10" s="20"/>
      <c r="BDV10" s="20"/>
      <c r="BDW10" s="20"/>
      <c r="BDX10" s="20"/>
      <c r="BDY10" s="20"/>
      <c r="BDZ10" s="20"/>
      <c r="BEA10" s="20"/>
      <c r="BEB10" s="20"/>
      <c r="BEC10" s="20"/>
      <c r="BED10" s="20"/>
      <c r="BEE10" s="20"/>
      <c r="BEF10" s="20"/>
      <c r="BEG10" s="20"/>
      <c r="BEH10" s="20"/>
      <c r="BEI10" s="20"/>
      <c r="BEJ10" s="20"/>
      <c r="BEK10" s="20"/>
      <c r="BEL10" s="20"/>
      <c r="BEM10" s="20"/>
      <c r="BEN10" s="20"/>
      <c r="BEO10" s="20"/>
      <c r="BEP10" s="20"/>
      <c r="BEQ10" s="20"/>
      <c r="BER10" s="20"/>
      <c r="BES10" s="20"/>
      <c r="BET10" s="20"/>
      <c r="BEU10" s="20"/>
      <c r="BEV10" s="20"/>
      <c r="BEW10" s="20"/>
      <c r="BEX10" s="20"/>
      <c r="BEY10" s="20"/>
      <c r="BEZ10" s="20"/>
      <c r="BFA10" s="20"/>
      <c r="BFB10" s="20"/>
      <c r="BFC10" s="20"/>
      <c r="BFD10" s="20"/>
      <c r="BFE10" s="20"/>
      <c r="BFF10" s="20"/>
      <c r="BFG10" s="20"/>
      <c r="BFH10" s="20"/>
      <c r="BFI10" s="20"/>
      <c r="BFJ10" s="20"/>
      <c r="BFK10" s="20"/>
      <c r="BFL10" s="20"/>
      <c r="BFM10" s="20"/>
      <c r="BFN10" s="20"/>
      <c r="BFO10" s="20"/>
      <c r="BFP10" s="20"/>
      <c r="BFQ10" s="20"/>
      <c r="BFR10" s="20"/>
      <c r="BFS10" s="20"/>
      <c r="BFT10" s="20"/>
      <c r="BFU10" s="20"/>
      <c r="BFV10" s="20"/>
      <c r="BFW10" s="20"/>
      <c r="BFX10" s="20"/>
      <c r="BFY10" s="20"/>
      <c r="BFZ10" s="20"/>
      <c r="BGA10" s="20"/>
      <c r="BGB10" s="20"/>
      <c r="BGC10" s="20"/>
      <c r="BGD10" s="20"/>
      <c r="BGE10" s="20"/>
      <c r="BGF10" s="20"/>
      <c r="BGG10" s="20"/>
      <c r="BGH10" s="20"/>
      <c r="BGI10" s="20"/>
      <c r="BGJ10" s="20"/>
      <c r="BGK10" s="20"/>
      <c r="BGL10" s="20"/>
      <c r="BGM10" s="20"/>
      <c r="BGN10" s="20"/>
      <c r="BGO10" s="20"/>
      <c r="BGP10" s="20"/>
      <c r="BGQ10" s="20"/>
      <c r="BGR10" s="20"/>
      <c r="BGS10" s="20"/>
      <c r="BGT10" s="20"/>
      <c r="BGU10" s="20"/>
      <c r="BGV10" s="20"/>
      <c r="BGW10" s="20"/>
      <c r="BGX10" s="20"/>
      <c r="BGY10" s="20"/>
      <c r="BGZ10" s="20"/>
      <c r="BHA10" s="20"/>
    </row>
    <row r="11" spans="2:1561" ht="23" x14ac:dyDescent="0.2">
      <c r="B11" s="75" t="s">
        <v>126</v>
      </c>
      <c r="C11" s="27"/>
      <c r="D11" s="74" t="s">
        <v>121</v>
      </c>
      <c r="E11" s="27"/>
      <c r="F11" s="27"/>
      <c r="G11" s="27"/>
      <c r="H11" s="28"/>
      <c r="I11" s="28"/>
      <c r="J11" s="28"/>
      <c r="K11" s="28"/>
      <c r="L11" s="28"/>
      <c r="M11" s="27"/>
      <c r="N11" s="27"/>
      <c r="O11" s="27"/>
      <c r="P11" s="27"/>
      <c r="Q11" s="27"/>
      <c r="R11" s="27"/>
      <c r="S11" s="27"/>
      <c r="T11" s="29"/>
      <c r="U11" s="29"/>
      <c r="V11" s="29"/>
      <c r="W11" s="29"/>
      <c r="X11" s="29"/>
      <c r="Y11" s="29"/>
      <c r="Z11" s="29"/>
      <c r="AA11" s="29"/>
      <c r="AB11" s="29"/>
      <c r="AC11" s="29"/>
      <c r="AD11" s="29"/>
      <c r="AE11" s="29"/>
      <c r="AF11" s="29"/>
      <c r="AG11" s="29"/>
      <c r="AH11" s="29"/>
      <c r="AI11" s="29"/>
      <c r="AJ11" s="29"/>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c r="BGM11" s="20"/>
      <c r="BGN11" s="20"/>
      <c r="BGO11" s="20"/>
      <c r="BGP11" s="20"/>
      <c r="BGQ11" s="20"/>
      <c r="BGR11" s="20"/>
      <c r="BGS11" s="20"/>
      <c r="BGT11" s="20"/>
      <c r="BGU11" s="20"/>
      <c r="BGV11" s="20"/>
      <c r="BGW11" s="20"/>
      <c r="BGX11" s="20"/>
      <c r="BGY11" s="20"/>
      <c r="BGZ11" s="20"/>
      <c r="BHA11" s="20"/>
    </row>
    <row r="12" spans="2:1561" ht="11.5" x14ac:dyDescent="0.2">
      <c r="B12" s="24" t="s">
        <v>20</v>
      </c>
      <c r="C12" s="27"/>
      <c r="D12" s="74" t="s">
        <v>123</v>
      </c>
      <c r="E12" s="27"/>
      <c r="F12" s="27"/>
      <c r="G12" s="27"/>
      <c r="H12" s="28"/>
      <c r="I12" s="28"/>
      <c r="J12" s="28"/>
      <c r="K12" s="28"/>
      <c r="L12" s="28"/>
      <c r="M12" s="27"/>
      <c r="N12" s="27"/>
      <c r="O12" s="27"/>
      <c r="P12" s="27"/>
      <c r="Q12" s="27"/>
      <c r="R12" s="27"/>
      <c r="S12" s="27"/>
      <c r="T12" s="29"/>
      <c r="U12" s="29"/>
      <c r="V12" s="29"/>
      <c r="W12" s="29"/>
      <c r="X12" s="29"/>
      <c r="Y12" s="29"/>
      <c r="Z12" s="29"/>
      <c r="AA12" s="29"/>
      <c r="AB12" s="29"/>
      <c r="AC12" s="29"/>
      <c r="AD12" s="29"/>
      <c r="AE12" s="29"/>
      <c r="AF12" s="29"/>
      <c r="AG12" s="29"/>
      <c r="AH12" s="29"/>
      <c r="AI12" s="29"/>
      <c r="AJ12" s="29"/>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c r="BGM12" s="20"/>
      <c r="BGN12" s="20"/>
      <c r="BGO12" s="20"/>
      <c r="BGP12" s="20"/>
      <c r="BGQ12" s="20"/>
      <c r="BGR12" s="20"/>
      <c r="BGS12" s="20"/>
      <c r="BGT12" s="20"/>
      <c r="BGU12" s="20"/>
      <c r="BGV12" s="20"/>
      <c r="BGW12" s="20"/>
      <c r="BGX12" s="20"/>
      <c r="BGY12" s="20"/>
      <c r="BGZ12" s="20"/>
      <c r="BHA12" s="20"/>
    </row>
    <row r="13" spans="2:1561" ht="11.5" x14ac:dyDescent="0.2">
      <c r="B13" s="24" t="s">
        <v>18</v>
      </c>
      <c r="C13" s="27"/>
      <c r="D13" s="38" t="s">
        <v>35</v>
      </c>
      <c r="E13" s="27"/>
      <c r="F13" s="27"/>
      <c r="G13" s="27"/>
      <c r="H13" s="28"/>
      <c r="I13" s="28"/>
      <c r="J13" s="28"/>
      <c r="K13" s="28"/>
      <c r="L13" s="28"/>
      <c r="M13" s="27"/>
      <c r="N13" s="27"/>
      <c r="O13" s="27"/>
      <c r="P13" s="27"/>
      <c r="Q13" s="27"/>
      <c r="R13" s="27"/>
      <c r="S13" s="27"/>
      <c r="T13" s="29"/>
      <c r="U13" s="29"/>
      <c r="V13" s="29"/>
      <c r="W13" s="29"/>
      <c r="X13" s="29"/>
      <c r="Y13" s="29"/>
      <c r="Z13" s="29"/>
      <c r="AA13" s="29"/>
      <c r="AB13" s="29"/>
      <c r="AC13" s="29"/>
      <c r="AD13" s="29"/>
      <c r="AE13" s="29"/>
      <c r="AF13" s="29"/>
      <c r="AG13" s="29"/>
      <c r="AH13" s="29"/>
      <c r="AI13" s="29"/>
      <c r="AJ13" s="29"/>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c r="BGM13" s="20"/>
      <c r="BGN13" s="20"/>
      <c r="BGO13" s="20"/>
      <c r="BGP13" s="20"/>
      <c r="BGQ13" s="20"/>
      <c r="BGR13" s="20"/>
      <c r="BGS13" s="20"/>
      <c r="BGT13" s="20"/>
      <c r="BGU13" s="20"/>
      <c r="BGV13" s="20"/>
      <c r="BGW13" s="20"/>
      <c r="BGX13" s="20"/>
      <c r="BGY13" s="20"/>
      <c r="BGZ13" s="20"/>
      <c r="BHA13" s="20"/>
    </row>
    <row r="14" spans="2:1561" ht="11.5" x14ac:dyDescent="0.2">
      <c r="B14" s="24" t="s">
        <v>19</v>
      </c>
      <c r="C14" s="27"/>
      <c r="D14" s="38" t="s">
        <v>124</v>
      </c>
      <c r="E14" s="27"/>
      <c r="F14" s="27"/>
      <c r="G14" s="27"/>
      <c r="H14" s="28"/>
      <c r="I14" s="28"/>
      <c r="J14" s="28"/>
      <c r="K14" s="28"/>
      <c r="L14" s="28"/>
      <c r="M14" s="27"/>
      <c r="N14" s="27"/>
      <c r="O14" s="27"/>
      <c r="P14" s="27"/>
      <c r="Q14" s="27"/>
      <c r="R14" s="27"/>
      <c r="S14" s="27"/>
      <c r="T14" s="29"/>
      <c r="U14" s="29"/>
      <c r="V14" s="29"/>
      <c r="W14" s="29"/>
      <c r="X14" s="29"/>
      <c r="Y14" s="29"/>
      <c r="Z14" s="29"/>
      <c r="AA14" s="29"/>
      <c r="AB14" s="29"/>
      <c r="AC14" s="29"/>
      <c r="AD14" s="29"/>
      <c r="AE14" s="29"/>
      <c r="AF14" s="29"/>
      <c r="AG14" s="29"/>
      <c r="AH14" s="29"/>
      <c r="AI14" s="29"/>
      <c r="AJ14" s="29"/>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row>
    <row r="15" spans="2:1561" ht="11.5" x14ac:dyDescent="0.2">
      <c r="B15" s="24" t="s">
        <v>294</v>
      </c>
      <c r="C15" s="27"/>
      <c r="D15" s="38" t="s">
        <v>125</v>
      </c>
      <c r="E15" s="27"/>
      <c r="F15" s="27"/>
      <c r="G15" s="27"/>
      <c r="H15" s="28"/>
      <c r="I15" s="28"/>
      <c r="J15" s="28"/>
      <c r="K15" s="28"/>
      <c r="L15" s="28"/>
      <c r="M15" s="27"/>
      <c r="N15" s="27"/>
      <c r="O15" s="27"/>
      <c r="P15" s="27"/>
      <c r="Q15" s="27"/>
      <c r="R15" s="27"/>
      <c r="S15" s="27"/>
      <c r="T15" s="29"/>
      <c r="U15" s="29"/>
      <c r="V15" s="29"/>
      <c r="W15" s="29"/>
      <c r="X15" s="29"/>
      <c r="Y15" s="29"/>
      <c r="Z15" s="29"/>
      <c r="AA15" s="29"/>
      <c r="AB15" s="29"/>
      <c r="AC15" s="29"/>
      <c r="AD15" s="29"/>
      <c r="AE15" s="29"/>
      <c r="AF15" s="29"/>
      <c r="AG15" s="29"/>
      <c r="AH15" s="29"/>
      <c r="AI15" s="29"/>
      <c r="AJ15" s="29"/>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row>
    <row r="16" spans="2:1561" ht="11.5" customHeight="1" x14ac:dyDescent="0.2">
      <c r="B16" s="24" t="s">
        <v>296</v>
      </c>
      <c r="C16" s="27"/>
      <c r="D16" s="111" t="s">
        <v>295</v>
      </c>
      <c r="E16" s="27"/>
      <c r="F16" s="27"/>
      <c r="G16" s="27"/>
      <c r="H16" s="28"/>
      <c r="I16" s="28"/>
      <c r="J16" s="28"/>
      <c r="K16" s="28"/>
      <c r="L16" s="28"/>
      <c r="M16" s="27"/>
      <c r="N16" s="27"/>
      <c r="O16" s="27"/>
      <c r="P16" s="27"/>
      <c r="Q16" s="27"/>
      <c r="R16" s="27"/>
      <c r="S16" s="27"/>
      <c r="T16" s="29"/>
      <c r="U16" s="29"/>
      <c r="V16" s="29"/>
      <c r="W16" s="29"/>
      <c r="X16" s="29"/>
      <c r="Y16" s="29"/>
      <c r="Z16" s="29"/>
      <c r="AA16" s="29"/>
      <c r="AB16" s="29"/>
      <c r="AC16" s="29"/>
      <c r="AD16" s="29"/>
      <c r="AE16" s="29"/>
      <c r="AF16" s="29"/>
      <c r="AG16" s="29"/>
      <c r="AH16" s="29"/>
      <c r="AI16" s="29"/>
      <c r="AJ16" s="29"/>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c r="BGM16" s="20"/>
      <c r="BGN16" s="20"/>
      <c r="BGO16" s="20"/>
      <c r="BGP16" s="20"/>
      <c r="BGQ16" s="20"/>
      <c r="BGR16" s="20"/>
      <c r="BGS16" s="20"/>
      <c r="BGT16" s="20"/>
      <c r="BGU16" s="20"/>
      <c r="BGV16" s="20"/>
      <c r="BGW16" s="20"/>
      <c r="BGX16" s="20"/>
      <c r="BGY16" s="20"/>
      <c r="BGZ16" s="20"/>
      <c r="BHA16" s="20"/>
    </row>
    <row r="17" spans="2:1561" ht="10" x14ac:dyDescent="0.2">
      <c r="C17" s="27"/>
      <c r="D17" s="27"/>
      <c r="E17" s="27"/>
      <c r="F17" s="27"/>
      <c r="G17" s="27"/>
      <c r="H17" s="28"/>
      <c r="I17" s="28"/>
      <c r="J17" s="28"/>
      <c r="K17" s="28"/>
      <c r="L17" s="28"/>
      <c r="M17" s="27"/>
      <c r="N17" s="27"/>
      <c r="O17" s="27"/>
      <c r="P17" s="27"/>
      <c r="Q17" s="27"/>
      <c r="R17" s="27"/>
      <c r="S17" s="27"/>
      <c r="T17" s="29"/>
      <c r="U17" s="29"/>
      <c r="V17" s="29"/>
      <c r="W17" s="29"/>
      <c r="X17" s="29"/>
      <c r="Y17" s="29"/>
      <c r="Z17" s="29"/>
      <c r="AA17" s="29"/>
      <c r="AB17" s="29"/>
      <c r="AC17" s="29"/>
      <c r="AD17" s="29"/>
      <c r="AE17" s="29"/>
      <c r="AF17" s="29"/>
      <c r="AG17" s="29"/>
      <c r="AH17" s="29"/>
      <c r="AI17" s="29"/>
      <c r="AJ17" s="29"/>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row>
    <row r="18" spans="2:1561" x14ac:dyDescent="0.25">
      <c r="B18" s="15" t="s">
        <v>8</v>
      </c>
      <c r="C18" s="27"/>
      <c r="D18" s="39" t="s">
        <v>36</v>
      </c>
      <c r="E18" s="27"/>
      <c r="F18" s="27"/>
      <c r="G18" s="27"/>
      <c r="H18" s="28"/>
      <c r="I18" s="28"/>
      <c r="J18" s="28"/>
      <c r="K18" s="28"/>
      <c r="L18" s="28"/>
      <c r="M18" s="27"/>
      <c r="N18" s="27"/>
      <c r="O18" s="27"/>
      <c r="P18" s="27"/>
      <c r="Q18" s="27"/>
      <c r="R18" s="27"/>
      <c r="S18" s="27"/>
      <c r="T18" s="29"/>
      <c r="U18" s="29"/>
      <c r="V18" s="29"/>
      <c r="W18" s="29"/>
      <c r="X18" s="29"/>
      <c r="Y18" s="29"/>
      <c r="Z18" s="29"/>
      <c r="AA18" s="29"/>
      <c r="AB18" s="29"/>
      <c r="AC18" s="29"/>
      <c r="AD18" s="29"/>
      <c r="AE18" s="29"/>
      <c r="AF18" s="29"/>
      <c r="AG18" s="29"/>
      <c r="AH18" s="29"/>
      <c r="AI18" s="29"/>
      <c r="AJ18" s="29"/>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row>
    <row r="19" spans="2:1561" ht="11.25" customHeight="1" x14ac:dyDescent="0.2">
      <c r="B19" s="21"/>
      <c r="D19" s="4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row>
    <row r="20" spans="2:1561" ht="11.25" customHeight="1" x14ac:dyDescent="0.25">
      <c r="B20" s="21" t="s">
        <v>16</v>
      </c>
      <c r="D20" s="40" t="s">
        <v>16</v>
      </c>
    </row>
    <row r="21" spans="2:1561" ht="11.25" customHeight="1" x14ac:dyDescent="0.25">
      <c r="B21" s="30"/>
      <c r="D21" s="34"/>
    </row>
    <row r="22" spans="2:1561" ht="11.25" customHeight="1" x14ac:dyDescent="0.25">
      <c r="B22" s="15"/>
      <c r="D22" s="41"/>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row>
    <row r="23" spans="2:1561" ht="11.25" customHeight="1" x14ac:dyDescent="0.2">
      <c r="B23" s="21"/>
      <c r="D23" s="4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row>
    <row r="24" spans="2:1561" ht="10" x14ac:dyDescent="0.2">
      <c r="D24" s="34"/>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c r="BHA24" s="22"/>
    </row>
    <row r="25" spans="2:1561" x14ac:dyDescent="0.25">
      <c r="B25" s="15"/>
      <c r="D25" s="41"/>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row>
    <row r="26" spans="2:1561" ht="10" x14ac:dyDescent="0.2">
      <c r="B26" s="21"/>
      <c r="D26" s="40"/>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c r="BGM26" s="22"/>
      <c r="BGN26" s="22"/>
      <c r="BGO26" s="22"/>
      <c r="BGP26" s="22"/>
      <c r="BGQ26" s="22"/>
      <c r="BGR26" s="22"/>
      <c r="BGS26" s="22"/>
      <c r="BGT26" s="22"/>
      <c r="BGU26" s="22"/>
      <c r="BGV26" s="22"/>
      <c r="BGW26" s="22"/>
      <c r="BGX26" s="22"/>
      <c r="BGY26" s="22"/>
      <c r="BGZ26" s="22"/>
      <c r="BHA26" s="22"/>
    </row>
    <row r="27" spans="2:1561" ht="10" x14ac:dyDescent="0.2">
      <c r="B27" s="21"/>
      <c r="D27" s="40"/>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c r="IW27" s="22"/>
      <c r="IX27" s="22"/>
      <c r="IY27" s="22"/>
      <c r="IZ27" s="22"/>
      <c r="JA27" s="22"/>
      <c r="JB27" s="22"/>
      <c r="JC27" s="22"/>
      <c r="JD27" s="22"/>
      <c r="JE27" s="22"/>
      <c r="JF27" s="22"/>
      <c r="JG27" s="22"/>
      <c r="JH27" s="22"/>
      <c r="JI27" s="22"/>
      <c r="JJ27" s="22"/>
      <c r="JK27" s="22"/>
      <c r="JL27" s="22"/>
      <c r="JM27" s="22"/>
      <c r="JN27" s="22"/>
      <c r="JO27" s="22"/>
      <c r="JP27" s="22"/>
      <c r="JQ27" s="22"/>
      <c r="JR27" s="22"/>
      <c r="JS27" s="22"/>
      <c r="JT27" s="22"/>
      <c r="JU27" s="22"/>
      <c r="JV27" s="22"/>
      <c r="JW27" s="22"/>
      <c r="JX27" s="22"/>
      <c r="JY27" s="22"/>
      <c r="JZ27" s="22"/>
      <c r="KA27" s="22"/>
      <c r="KB27" s="22"/>
      <c r="KC27" s="22"/>
      <c r="KD27" s="22"/>
      <c r="KE27" s="22"/>
      <c r="KF27" s="22"/>
      <c r="KG27" s="22"/>
      <c r="KH27" s="22"/>
      <c r="KI27" s="22"/>
      <c r="KJ27" s="22"/>
      <c r="KK27" s="22"/>
      <c r="KL27" s="22"/>
      <c r="KM27" s="22"/>
      <c r="KN27" s="22"/>
      <c r="KO27" s="22"/>
      <c r="KP27" s="22"/>
      <c r="KQ27" s="22"/>
      <c r="KR27" s="22"/>
      <c r="KS27" s="22"/>
      <c r="KT27" s="22"/>
      <c r="KU27" s="22"/>
      <c r="KV27" s="22"/>
      <c r="KW27" s="22"/>
      <c r="KX27" s="22"/>
      <c r="KY27" s="22"/>
      <c r="KZ27" s="22"/>
      <c r="LA27" s="22"/>
      <c r="LB27" s="22"/>
      <c r="LC27" s="22"/>
      <c r="LD27" s="22"/>
      <c r="LE27" s="22"/>
      <c r="LF27" s="22"/>
      <c r="LG27" s="22"/>
      <c r="LH27" s="22"/>
      <c r="LI27" s="22"/>
      <c r="LJ27" s="22"/>
      <c r="LK27" s="22"/>
      <c r="LL27" s="22"/>
      <c r="LM27" s="22"/>
      <c r="LN27" s="22"/>
      <c r="LO27" s="22"/>
      <c r="LP27" s="22"/>
      <c r="LQ27" s="22"/>
      <c r="LR27" s="22"/>
      <c r="LS27" s="22"/>
      <c r="LT27" s="22"/>
      <c r="LU27" s="22"/>
      <c r="LV27" s="22"/>
      <c r="LW27" s="22"/>
      <c r="LX27" s="22"/>
      <c r="LY27" s="22"/>
      <c r="LZ27" s="22"/>
      <c r="MA27" s="22"/>
      <c r="MB27" s="22"/>
      <c r="MC27" s="22"/>
      <c r="MD27" s="22"/>
      <c r="ME27" s="22"/>
      <c r="MF27" s="22"/>
      <c r="MG27" s="22"/>
      <c r="MH27" s="22"/>
      <c r="MI27" s="22"/>
      <c r="MJ27" s="22"/>
      <c r="MK27" s="22"/>
      <c r="ML27" s="22"/>
      <c r="MM27" s="22"/>
      <c r="MN27" s="22"/>
      <c r="MO27" s="22"/>
      <c r="MP27" s="22"/>
      <c r="MQ27" s="22"/>
      <c r="MR27" s="22"/>
      <c r="MS27" s="22"/>
      <c r="MT27" s="22"/>
      <c r="MU27" s="22"/>
      <c r="MV27" s="22"/>
      <c r="MW27" s="22"/>
      <c r="MX27" s="22"/>
      <c r="MY27" s="22"/>
      <c r="MZ27" s="22"/>
      <c r="NA27" s="22"/>
      <c r="NB27" s="22"/>
      <c r="NC27" s="22"/>
      <c r="ND27" s="22"/>
      <c r="NE27" s="22"/>
      <c r="NF27" s="22"/>
      <c r="NG27" s="22"/>
      <c r="NH27" s="22"/>
      <c r="NI27" s="22"/>
      <c r="NJ27" s="22"/>
      <c r="NK27" s="22"/>
      <c r="NL27" s="22"/>
      <c r="NM27" s="22"/>
      <c r="NN27" s="22"/>
      <c r="NO27" s="22"/>
      <c r="NP27" s="22"/>
      <c r="NQ27" s="22"/>
      <c r="NR27" s="22"/>
      <c r="NS27" s="22"/>
      <c r="NT27" s="22"/>
      <c r="NU27" s="22"/>
      <c r="NV27" s="22"/>
      <c r="NW27" s="22"/>
      <c r="NX27" s="22"/>
      <c r="NY27" s="22"/>
      <c r="NZ27" s="22"/>
      <c r="OA27" s="22"/>
      <c r="OB27" s="22"/>
      <c r="OC27" s="22"/>
      <c r="OD27" s="22"/>
      <c r="OE27" s="22"/>
      <c r="OF27" s="22"/>
      <c r="OG27" s="22"/>
      <c r="OH27" s="22"/>
      <c r="OI27" s="22"/>
      <c r="OJ27" s="22"/>
      <c r="OK27" s="22"/>
      <c r="OL27" s="22"/>
      <c r="OM27" s="22"/>
      <c r="ON27" s="22"/>
      <c r="OO27" s="22"/>
      <c r="OP27" s="22"/>
      <c r="OQ27" s="22"/>
      <c r="OR27" s="22"/>
      <c r="OS27" s="22"/>
      <c r="OT27" s="22"/>
      <c r="OU27" s="22"/>
      <c r="OV27" s="22"/>
      <c r="OW27" s="22"/>
      <c r="OX27" s="22"/>
      <c r="OY27" s="22"/>
      <c r="OZ27" s="22"/>
      <c r="PA27" s="22"/>
      <c r="PB27" s="22"/>
      <c r="PC27" s="22"/>
      <c r="PD27" s="22"/>
      <c r="PE27" s="22"/>
      <c r="PF27" s="22"/>
      <c r="PG27" s="22"/>
      <c r="PH27" s="22"/>
      <c r="PI27" s="22"/>
      <c r="PJ27" s="22"/>
      <c r="PK27" s="22"/>
      <c r="PL27" s="22"/>
      <c r="PM27" s="22"/>
      <c r="PN27" s="22"/>
      <c r="PO27" s="22"/>
      <c r="PP27" s="22"/>
      <c r="PQ27" s="22"/>
      <c r="PR27" s="22"/>
      <c r="PS27" s="22"/>
      <c r="PT27" s="22"/>
      <c r="PU27" s="22"/>
      <c r="PV27" s="22"/>
      <c r="PW27" s="22"/>
      <c r="PX27" s="22"/>
      <c r="PY27" s="22"/>
      <c r="PZ27" s="22"/>
      <c r="QA27" s="22"/>
      <c r="QB27" s="22"/>
      <c r="QC27" s="22"/>
      <c r="QD27" s="22"/>
      <c r="QE27" s="22"/>
      <c r="QF27" s="22"/>
      <c r="QG27" s="22"/>
      <c r="QH27" s="22"/>
      <c r="QI27" s="22"/>
      <c r="QJ27" s="22"/>
      <c r="QK27" s="22"/>
      <c r="QL27" s="22"/>
      <c r="QM27" s="22"/>
      <c r="QN27" s="22"/>
      <c r="QO27" s="22"/>
      <c r="QP27" s="22"/>
      <c r="QQ27" s="22"/>
      <c r="QR27" s="22"/>
      <c r="QS27" s="22"/>
      <c r="QT27" s="22"/>
      <c r="QU27" s="22"/>
      <c r="QV27" s="22"/>
      <c r="QW27" s="22"/>
      <c r="QX27" s="22"/>
      <c r="QY27" s="22"/>
      <c r="QZ27" s="22"/>
      <c r="RA27" s="22"/>
      <c r="RB27" s="22"/>
      <c r="RC27" s="22"/>
      <c r="RD27" s="22"/>
      <c r="RE27" s="22"/>
      <c r="RF27" s="22"/>
      <c r="RG27" s="22"/>
      <c r="RH27" s="22"/>
      <c r="RI27" s="22"/>
      <c r="RJ27" s="22"/>
      <c r="RK27" s="22"/>
      <c r="RL27" s="22"/>
      <c r="RM27" s="22"/>
      <c r="RN27" s="22"/>
      <c r="RO27" s="22"/>
      <c r="RP27" s="22"/>
      <c r="RQ27" s="22"/>
      <c r="RR27" s="22"/>
      <c r="RS27" s="22"/>
      <c r="RT27" s="22"/>
      <c r="RU27" s="22"/>
      <c r="RV27" s="22"/>
      <c r="RW27" s="22"/>
      <c r="RX27" s="22"/>
      <c r="RY27" s="22"/>
      <c r="RZ27" s="22"/>
      <c r="SA27" s="22"/>
      <c r="SB27" s="22"/>
      <c r="SC27" s="22"/>
      <c r="SD27" s="22"/>
      <c r="SE27" s="22"/>
      <c r="SF27" s="22"/>
      <c r="SG27" s="22"/>
      <c r="SH27" s="22"/>
      <c r="SI27" s="22"/>
      <c r="SJ27" s="22"/>
      <c r="SK27" s="22"/>
      <c r="SL27" s="22"/>
      <c r="SM27" s="22"/>
      <c r="SN27" s="22"/>
      <c r="SO27" s="22"/>
      <c r="SP27" s="22"/>
      <c r="SQ27" s="22"/>
      <c r="SR27" s="22"/>
      <c r="SS27" s="22"/>
      <c r="ST27" s="22"/>
      <c r="SU27" s="22"/>
      <c r="SV27" s="22"/>
      <c r="SW27" s="22"/>
      <c r="SX27" s="22"/>
      <c r="SY27" s="22"/>
      <c r="SZ27" s="22"/>
      <c r="TA27" s="22"/>
      <c r="TB27" s="22"/>
      <c r="TC27" s="22"/>
      <c r="TD27" s="22"/>
      <c r="TE27" s="22"/>
      <c r="TF27" s="22"/>
      <c r="TG27" s="22"/>
      <c r="TH27" s="22"/>
      <c r="TI27" s="22"/>
      <c r="TJ27" s="22"/>
      <c r="TK27" s="22"/>
      <c r="TL27" s="22"/>
      <c r="TM27" s="22"/>
      <c r="TN27" s="22"/>
      <c r="TO27" s="22"/>
      <c r="TP27" s="22"/>
      <c r="TQ27" s="22"/>
      <c r="TR27" s="22"/>
      <c r="TS27" s="22"/>
      <c r="TT27" s="22"/>
      <c r="TU27" s="22"/>
      <c r="TV27" s="22"/>
      <c r="TW27" s="22"/>
      <c r="TX27" s="22"/>
      <c r="TY27" s="22"/>
      <c r="TZ27" s="22"/>
      <c r="UA27" s="22"/>
      <c r="UB27" s="22"/>
      <c r="UC27" s="22"/>
      <c r="UD27" s="22"/>
      <c r="UE27" s="22"/>
      <c r="UF27" s="22"/>
      <c r="UG27" s="22"/>
      <c r="UH27" s="22"/>
      <c r="UI27" s="22"/>
      <c r="UJ27" s="22"/>
      <c r="UK27" s="22"/>
      <c r="UL27" s="22"/>
      <c r="UM27" s="22"/>
      <c r="UN27" s="22"/>
      <c r="UO27" s="22"/>
      <c r="UP27" s="22"/>
      <c r="UQ27" s="22"/>
      <c r="UR27" s="22"/>
      <c r="US27" s="22"/>
      <c r="UT27" s="22"/>
      <c r="UU27" s="22"/>
      <c r="UV27" s="22"/>
      <c r="UW27" s="22"/>
      <c r="UX27" s="22"/>
      <c r="UY27" s="22"/>
      <c r="UZ27" s="22"/>
      <c r="VA27" s="22"/>
      <c r="VB27" s="22"/>
      <c r="VC27" s="22"/>
      <c r="VD27" s="22"/>
      <c r="VE27" s="22"/>
      <c r="VF27" s="22"/>
      <c r="VG27" s="22"/>
      <c r="VH27" s="22"/>
      <c r="VI27" s="22"/>
      <c r="VJ27" s="22"/>
      <c r="VK27" s="22"/>
      <c r="VL27" s="22"/>
      <c r="VM27" s="22"/>
      <c r="VN27" s="22"/>
      <c r="VO27" s="22"/>
      <c r="VP27" s="22"/>
      <c r="VQ27" s="22"/>
      <c r="VR27" s="22"/>
      <c r="VS27" s="22"/>
      <c r="VT27" s="22"/>
      <c r="VU27" s="22"/>
      <c r="VV27" s="22"/>
      <c r="VW27" s="22"/>
      <c r="VX27" s="22"/>
      <c r="VY27" s="22"/>
      <c r="VZ27" s="22"/>
      <c r="WA27" s="22"/>
      <c r="WB27" s="22"/>
      <c r="WC27" s="22"/>
      <c r="WD27" s="22"/>
      <c r="WE27" s="22"/>
      <c r="WF27" s="22"/>
      <c r="WG27" s="22"/>
      <c r="WH27" s="22"/>
      <c r="WI27" s="22"/>
      <c r="WJ27" s="22"/>
      <c r="WK27" s="22"/>
      <c r="WL27" s="22"/>
      <c r="WM27" s="22"/>
      <c r="WN27" s="22"/>
      <c r="WO27" s="22"/>
      <c r="WP27" s="22"/>
      <c r="WQ27" s="22"/>
      <c r="WR27" s="22"/>
      <c r="WS27" s="22"/>
      <c r="WT27" s="22"/>
      <c r="WU27" s="22"/>
      <c r="WV27" s="22"/>
      <c r="WW27" s="22"/>
      <c r="WX27" s="22"/>
      <c r="WY27" s="22"/>
      <c r="WZ27" s="22"/>
      <c r="XA27" s="22"/>
      <c r="XB27" s="22"/>
      <c r="XC27" s="22"/>
      <c r="XD27" s="22"/>
      <c r="XE27" s="22"/>
      <c r="XF27" s="22"/>
      <c r="XG27" s="22"/>
      <c r="XH27" s="22"/>
      <c r="XI27" s="22"/>
      <c r="XJ27" s="22"/>
      <c r="XK27" s="22"/>
      <c r="XL27" s="22"/>
      <c r="XM27" s="22"/>
      <c r="XN27" s="22"/>
      <c r="XO27" s="22"/>
      <c r="XP27" s="22"/>
      <c r="XQ27" s="22"/>
      <c r="XR27" s="22"/>
      <c r="XS27" s="22"/>
      <c r="XT27" s="22"/>
      <c r="XU27" s="22"/>
      <c r="XV27" s="22"/>
      <c r="XW27" s="22"/>
      <c r="XX27" s="22"/>
      <c r="XY27" s="22"/>
      <c r="XZ27" s="22"/>
      <c r="YA27" s="22"/>
      <c r="YB27" s="22"/>
      <c r="YC27" s="22"/>
      <c r="YD27" s="22"/>
      <c r="YE27" s="22"/>
      <c r="YF27" s="22"/>
      <c r="YG27" s="22"/>
      <c r="YH27" s="22"/>
      <c r="YI27" s="22"/>
      <c r="YJ27" s="22"/>
      <c r="YK27" s="22"/>
      <c r="YL27" s="22"/>
      <c r="YM27" s="22"/>
      <c r="YN27" s="22"/>
      <c r="YO27" s="22"/>
      <c r="YP27" s="22"/>
      <c r="YQ27" s="22"/>
      <c r="YR27" s="22"/>
      <c r="YS27" s="22"/>
      <c r="YT27" s="22"/>
      <c r="YU27" s="22"/>
      <c r="YV27" s="22"/>
      <c r="YW27" s="22"/>
      <c r="YX27" s="22"/>
      <c r="YY27" s="22"/>
      <c r="YZ27" s="22"/>
      <c r="ZA27" s="22"/>
      <c r="ZB27" s="22"/>
      <c r="ZC27" s="22"/>
      <c r="ZD27" s="22"/>
      <c r="ZE27" s="22"/>
      <c r="ZF27" s="22"/>
      <c r="ZG27" s="22"/>
      <c r="ZH27" s="22"/>
      <c r="ZI27" s="22"/>
      <c r="ZJ27" s="22"/>
      <c r="ZK27" s="22"/>
      <c r="ZL27" s="22"/>
      <c r="ZM27" s="22"/>
      <c r="ZN27" s="22"/>
      <c r="ZO27" s="22"/>
      <c r="ZP27" s="22"/>
      <c r="ZQ27" s="22"/>
      <c r="ZR27" s="22"/>
      <c r="ZS27" s="22"/>
      <c r="ZT27" s="22"/>
      <c r="ZU27" s="22"/>
      <c r="ZV27" s="22"/>
      <c r="ZW27" s="22"/>
      <c r="ZX27" s="22"/>
      <c r="ZY27" s="22"/>
      <c r="ZZ27" s="22"/>
      <c r="AAA27" s="22"/>
      <c r="AAB27" s="22"/>
      <c r="AAC27" s="22"/>
      <c r="AAD27" s="22"/>
      <c r="AAE27" s="22"/>
      <c r="AAF27" s="22"/>
      <c r="AAG27" s="22"/>
      <c r="AAH27" s="22"/>
      <c r="AAI27" s="22"/>
      <c r="AAJ27" s="22"/>
      <c r="AAK27" s="22"/>
      <c r="AAL27" s="22"/>
      <c r="AAM27" s="22"/>
      <c r="AAN27" s="22"/>
      <c r="AAO27" s="22"/>
      <c r="AAP27" s="22"/>
      <c r="AAQ27" s="22"/>
      <c r="AAR27" s="22"/>
      <c r="AAS27" s="22"/>
      <c r="AAT27" s="22"/>
      <c r="AAU27" s="22"/>
      <c r="AAV27" s="22"/>
      <c r="AAW27" s="22"/>
      <c r="AAX27" s="22"/>
      <c r="AAY27" s="22"/>
      <c r="AAZ27" s="22"/>
      <c r="ABA27" s="22"/>
      <c r="ABB27" s="22"/>
      <c r="ABC27" s="22"/>
      <c r="ABD27" s="22"/>
      <c r="ABE27" s="22"/>
      <c r="ABF27" s="22"/>
      <c r="ABG27" s="22"/>
      <c r="ABH27" s="22"/>
      <c r="ABI27" s="22"/>
      <c r="ABJ27" s="22"/>
      <c r="ABK27" s="22"/>
      <c r="ABL27" s="22"/>
      <c r="ABM27" s="22"/>
      <c r="ABN27" s="22"/>
      <c r="ABO27" s="22"/>
      <c r="ABP27" s="22"/>
      <c r="ABQ27" s="22"/>
      <c r="ABR27" s="22"/>
      <c r="ABS27" s="22"/>
      <c r="ABT27" s="22"/>
      <c r="ABU27" s="22"/>
      <c r="ABV27" s="22"/>
      <c r="ABW27" s="22"/>
      <c r="ABX27" s="22"/>
      <c r="ABY27" s="22"/>
      <c r="ABZ27" s="22"/>
      <c r="ACA27" s="22"/>
      <c r="ACB27" s="22"/>
      <c r="ACC27" s="22"/>
      <c r="ACD27" s="22"/>
      <c r="ACE27" s="22"/>
      <c r="ACF27" s="22"/>
      <c r="ACG27" s="22"/>
      <c r="ACH27" s="22"/>
      <c r="ACI27" s="22"/>
      <c r="ACJ27" s="22"/>
      <c r="ACK27" s="22"/>
      <c r="ACL27" s="22"/>
      <c r="ACM27" s="22"/>
      <c r="ACN27" s="22"/>
      <c r="ACO27" s="22"/>
      <c r="ACP27" s="22"/>
      <c r="ACQ27" s="22"/>
      <c r="ACR27" s="22"/>
      <c r="ACS27" s="22"/>
      <c r="ACT27" s="22"/>
      <c r="ACU27" s="22"/>
      <c r="ACV27" s="22"/>
      <c r="ACW27" s="22"/>
      <c r="ACX27" s="22"/>
      <c r="ACY27" s="22"/>
      <c r="ACZ27" s="22"/>
      <c r="ADA27" s="22"/>
      <c r="ADB27" s="22"/>
      <c r="ADC27" s="22"/>
      <c r="ADD27" s="22"/>
      <c r="ADE27" s="22"/>
      <c r="ADF27" s="22"/>
      <c r="ADG27" s="22"/>
      <c r="ADH27" s="22"/>
      <c r="ADI27" s="22"/>
      <c r="ADJ27" s="22"/>
      <c r="ADK27" s="22"/>
      <c r="ADL27" s="22"/>
      <c r="ADM27" s="22"/>
      <c r="ADN27" s="22"/>
      <c r="ADO27" s="22"/>
      <c r="ADP27" s="22"/>
      <c r="ADQ27" s="22"/>
      <c r="ADR27" s="22"/>
      <c r="ADS27" s="22"/>
      <c r="ADT27" s="22"/>
      <c r="ADU27" s="22"/>
      <c r="ADV27" s="22"/>
      <c r="ADW27" s="22"/>
      <c r="ADX27" s="22"/>
      <c r="ADY27" s="22"/>
      <c r="ADZ27" s="22"/>
      <c r="AEA27" s="22"/>
      <c r="AEB27" s="22"/>
      <c r="AEC27" s="22"/>
      <c r="AED27" s="22"/>
      <c r="AEE27" s="22"/>
      <c r="AEF27" s="22"/>
      <c r="AEG27" s="22"/>
      <c r="AEH27" s="22"/>
      <c r="AEI27" s="22"/>
      <c r="AEJ27" s="22"/>
      <c r="AEK27" s="22"/>
      <c r="AEL27" s="22"/>
      <c r="AEM27" s="22"/>
      <c r="AEN27" s="22"/>
      <c r="AEO27" s="22"/>
      <c r="AEP27" s="22"/>
      <c r="AEQ27" s="22"/>
      <c r="AER27" s="22"/>
      <c r="AES27" s="22"/>
      <c r="AET27" s="22"/>
      <c r="AEU27" s="22"/>
      <c r="AEV27" s="22"/>
      <c r="AEW27" s="22"/>
      <c r="AEX27" s="22"/>
      <c r="AEY27" s="22"/>
      <c r="AEZ27" s="22"/>
      <c r="AFA27" s="22"/>
      <c r="AFB27" s="22"/>
      <c r="AFC27" s="22"/>
      <c r="AFD27" s="22"/>
      <c r="AFE27" s="22"/>
      <c r="AFF27" s="22"/>
      <c r="AFG27" s="22"/>
      <c r="AFH27" s="22"/>
      <c r="AFI27" s="22"/>
      <c r="AFJ27" s="22"/>
      <c r="AFK27" s="22"/>
      <c r="AFL27" s="22"/>
      <c r="AFM27" s="22"/>
      <c r="AFN27" s="22"/>
      <c r="AFO27" s="22"/>
      <c r="AFP27" s="22"/>
      <c r="AFQ27" s="22"/>
      <c r="AFR27" s="22"/>
      <c r="AFS27" s="22"/>
      <c r="AFT27" s="22"/>
      <c r="AFU27" s="22"/>
      <c r="AFV27" s="22"/>
      <c r="AFW27" s="22"/>
      <c r="AFX27" s="22"/>
      <c r="AFY27" s="22"/>
      <c r="AFZ27" s="22"/>
      <c r="AGA27" s="22"/>
      <c r="AGB27" s="22"/>
      <c r="AGC27" s="22"/>
      <c r="AGD27" s="22"/>
      <c r="AGE27" s="22"/>
      <c r="AGF27" s="22"/>
      <c r="AGG27" s="22"/>
      <c r="AGH27" s="22"/>
      <c r="AGI27" s="22"/>
      <c r="AGJ27" s="22"/>
      <c r="AGK27" s="22"/>
      <c r="AGL27" s="22"/>
      <c r="AGM27" s="22"/>
      <c r="AGN27" s="22"/>
      <c r="AGO27" s="22"/>
      <c r="AGP27" s="22"/>
      <c r="AGQ27" s="22"/>
      <c r="AGR27" s="22"/>
      <c r="AGS27" s="22"/>
      <c r="AGT27" s="22"/>
      <c r="AGU27" s="22"/>
      <c r="AGV27" s="22"/>
      <c r="AGW27" s="22"/>
      <c r="AGX27" s="22"/>
      <c r="AGY27" s="22"/>
      <c r="AGZ27" s="22"/>
      <c r="AHA27" s="22"/>
      <c r="AHB27" s="22"/>
      <c r="AHC27" s="22"/>
      <c r="AHD27" s="22"/>
      <c r="AHE27" s="22"/>
      <c r="AHF27" s="22"/>
      <c r="AHG27" s="22"/>
      <c r="AHH27" s="22"/>
      <c r="AHI27" s="22"/>
      <c r="AHJ27" s="22"/>
      <c r="AHK27" s="22"/>
      <c r="AHL27" s="22"/>
      <c r="AHM27" s="22"/>
      <c r="AHN27" s="22"/>
      <c r="AHO27" s="22"/>
      <c r="AHP27" s="22"/>
      <c r="AHQ27" s="22"/>
      <c r="AHR27" s="22"/>
      <c r="AHS27" s="22"/>
      <c r="AHT27" s="22"/>
      <c r="AHU27" s="22"/>
      <c r="AHV27" s="22"/>
      <c r="AHW27" s="22"/>
      <c r="AHX27" s="22"/>
      <c r="AHY27" s="22"/>
      <c r="AHZ27" s="22"/>
      <c r="AIA27" s="22"/>
      <c r="AIB27" s="22"/>
      <c r="AIC27" s="22"/>
      <c r="AID27" s="22"/>
      <c r="AIE27" s="22"/>
      <c r="AIF27" s="22"/>
      <c r="AIG27" s="22"/>
      <c r="AIH27" s="22"/>
      <c r="AII27" s="22"/>
      <c r="AIJ27" s="22"/>
      <c r="AIK27" s="22"/>
      <c r="AIL27" s="22"/>
      <c r="AIM27" s="22"/>
      <c r="AIN27" s="22"/>
      <c r="AIO27" s="22"/>
      <c r="AIP27" s="22"/>
      <c r="AIQ27" s="22"/>
      <c r="AIR27" s="22"/>
      <c r="AIS27" s="22"/>
      <c r="AIT27" s="22"/>
      <c r="AIU27" s="22"/>
      <c r="AIV27" s="22"/>
      <c r="AIW27" s="22"/>
      <c r="AIX27" s="22"/>
      <c r="AIY27" s="22"/>
      <c r="AIZ27" s="22"/>
      <c r="AJA27" s="22"/>
      <c r="AJB27" s="22"/>
      <c r="AJC27" s="22"/>
      <c r="AJD27" s="22"/>
      <c r="AJE27" s="22"/>
      <c r="AJF27" s="22"/>
      <c r="AJG27" s="22"/>
      <c r="AJH27" s="22"/>
      <c r="AJI27" s="22"/>
      <c r="AJJ27" s="22"/>
      <c r="AJK27" s="22"/>
      <c r="AJL27" s="22"/>
      <c r="AJM27" s="22"/>
      <c r="AJN27" s="22"/>
      <c r="AJO27" s="22"/>
      <c r="AJP27" s="22"/>
      <c r="AJQ27" s="22"/>
      <c r="AJR27" s="22"/>
      <c r="AJS27" s="22"/>
      <c r="AJT27" s="22"/>
      <c r="AJU27" s="22"/>
      <c r="AJV27" s="22"/>
      <c r="AJW27" s="22"/>
      <c r="AJX27" s="22"/>
      <c r="AJY27" s="22"/>
      <c r="AJZ27" s="22"/>
      <c r="AKA27" s="22"/>
      <c r="AKB27" s="22"/>
      <c r="AKC27" s="22"/>
      <c r="AKD27" s="22"/>
      <c r="AKE27" s="22"/>
      <c r="AKF27" s="22"/>
      <c r="AKG27" s="22"/>
      <c r="AKH27" s="22"/>
      <c r="AKI27" s="22"/>
      <c r="AKJ27" s="22"/>
      <c r="AKK27" s="22"/>
      <c r="AKL27" s="22"/>
      <c r="AKM27" s="22"/>
      <c r="AKN27" s="22"/>
      <c r="AKO27" s="22"/>
      <c r="AKP27" s="22"/>
      <c r="AKQ27" s="22"/>
      <c r="AKR27" s="22"/>
      <c r="AKS27" s="22"/>
      <c r="AKT27" s="22"/>
      <c r="AKU27" s="22"/>
      <c r="AKV27" s="22"/>
      <c r="AKW27" s="22"/>
      <c r="AKX27" s="22"/>
      <c r="AKY27" s="22"/>
      <c r="AKZ27" s="22"/>
      <c r="ALA27" s="22"/>
      <c r="ALB27" s="22"/>
      <c r="ALC27" s="22"/>
      <c r="ALD27" s="22"/>
      <c r="ALE27" s="22"/>
      <c r="ALF27" s="22"/>
      <c r="ALG27" s="22"/>
      <c r="ALH27" s="22"/>
      <c r="ALI27" s="22"/>
      <c r="ALJ27" s="22"/>
      <c r="ALK27" s="22"/>
      <c r="ALL27" s="22"/>
      <c r="ALM27" s="22"/>
      <c r="ALN27" s="22"/>
      <c r="ALO27" s="22"/>
      <c r="ALP27" s="22"/>
      <c r="ALQ27" s="22"/>
      <c r="ALR27" s="22"/>
      <c r="ALS27" s="22"/>
      <c r="ALT27" s="22"/>
      <c r="ALU27" s="22"/>
      <c r="ALV27" s="22"/>
      <c r="ALW27" s="22"/>
      <c r="ALX27" s="22"/>
      <c r="ALY27" s="22"/>
      <c r="ALZ27" s="22"/>
      <c r="AMA27" s="22"/>
      <c r="AMB27" s="22"/>
      <c r="AMC27" s="22"/>
      <c r="AMD27" s="22"/>
      <c r="AME27" s="22"/>
      <c r="AMF27" s="22"/>
      <c r="AMG27" s="22"/>
      <c r="AMH27" s="22"/>
      <c r="AMI27" s="22"/>
      <c r="AMJ27" s="22"/>
      <c r="AMK27" s="22"/>
      <c r="AML27" s="22"/>
      <c r="AMM27" s="22"/>
      <c r="AMN27" s="22"/>
      <c r="AMO27" s="22"/>
      <c r="AMP27" s="22"/>
      <c r="AMQ27" s="22"/>
      <c r="AMR27" s="22"/>
      <c r="AMS27" s="22"/>
      <c r="AMT27" s="22"/>
      <c r="AMU27" s="22"/>
      <c r="AMV27" s="22"/>
      <c r="AMW27" s="22"/>
      <c r="AMX27" s="22"/>
      <c r="AMY27" s="22"/>
      <c r="AMZ27" s="22"/>
      <c r="ANA27" s="22"/>
      <c r="ANB27" s="22"/>
      <c r="ANC27" s="22"/>
      <c r="AND27" s="22"/>
      <c r="ANE27" s="22"/>
      <c r="ANF27" s="22"/>
      <c r="ANG27" s="22"/>
      <c r="ANH27" s="22"/>
      <c r="ANI27" s="22"/>
      <c r="ANJ27" s="22"/>
      <c r="ANK27" s="22"/>
      <c r="ANL27" s="22"/>
      <c r="ANM27" s="22"/>
      <c r="ANN27" s="22"/>
      <c r="ANO27" s="22"/>
      <c r="ANP27" s="22"/>
      <c r="ANQ27" s="22"/>
      <c r="ANR27" s="22"/>
      <c r="ANS27" s="22"/>
      <c r="ANT27" s="22"/>
      <c r="ANU27" s="22"/>
      <c r="ANV27" s="22"/>
      <c r="ANW27" s="22"/>
      <c r="ANX27" s="22"/>
      <c r="ANY27" s="22"/>
      <c r="ANZ27" s="22"/>
      <c r="AOA27" s="22"/>
      <c r="AOB27" s="22"/>
      <c r="AOC27" s="22"/>
      <c r="AOD27" s="22"/>
      <c r="AOE27" s="22"/>
      <c r="AOF27" s="22"/>
      <c r="AOG27" s="22"/>
      <c r="AOH27" s="22"/>
      <c r="AOI27" s="22"/>
      <c r="AOJ27" s="22"/>
      <c r="AOK27" s="22"/>
      <c r="AOL27" s="22"/>
      <c r="AOM27" s="22"/>
      <c r="AON27" s="22"/>
      <c r="AOO27" s="22"/>
      <c r="AOP27" s="22"/>
      <c r="AOQ27" s="22"/>
      <c r="AOR27" s="22"/>
      <c r="AOS27" s="22"/>
      <c r="AOT27" s="22"/>
      <c r="AOU27" s="22"/>
      <c r="AOV27" s="22"/>
      <c r="AOW27" s="22"/>
      <c r="AOX27" s="22"/>
      <c r="AOY27" s="22"/>
      <c r="AOZ27" s="22"/>
      <c r="APA27" s="22"/>
      <c r="APB27" s="22"/>
      <c r="APC27" s="22"/>
      <c r="APD27" s="22"/>
      <c r="APE27" s="22"/>
      <c r="APF27" s="22"/>
      <c r="APG27" s="22"/>
      <c r="APH27" s="22"/>
      <c r="API27" s="22"/>
      <c r="APJ27" s="22"/>
      <c r="APK27" s="22"/>
      <c r="APL27" s="22"/>
      <c r="APM27" s="22"/>
      <c r="APN27" s="22"/>
      <c r="APO27" s="22"/>
      <c r="APP27" s="22"/>
      <c r="APQ27" s="22"/>
      <c r="APR27" s="22"/>
      <c r="APS27" s="22"/>
      <c r="APT27" s="22"/>
      <c r="APU27" s="22"/>
      <c r="APV27" s="22"/>
      <c r="APW27" s="22"/>
      <c r="APX27" s="22"/>
      <c r="APY27" s="22"/>
      <c r="APZ27" s="22"/>
      <c r="AQA27" s="22"/>
      <c r="AQB27" s="22"/>
      <c r="AQC27" s="22"/>
      <c r="AQD27" s="22"/>
      <c r="AQE27" s="22"/>
      <c r="AQF27" s="22"/>
      <c r="AQG27" s="22"/>
      <c r="AQH27" s="22"/>
      <c r="AQI27" s="22"/>
      <c r="AQJ27" s="22"/>
      <c r="AQK27" s="22"/>
      <c r="AQL27" s="22"/>
      <c r="AQM27" s="22"/>
      <c r="AQN27" s="22"/>
      <c r="AQO27" s="22"/>
      <c r="AQP27" s="22"/>
      <c r="AQQ27" s="22"/>
      <c r="AQR27" s="22"/>
      <c r="AQS27" s="22"/>
      <c r="AQT27" s="22"/>
      <c r="AQU27" s="22"/>
      <c r="AQV27" s="22"/>
      <c r="AQW27" s="22"/>
      <c r="AQX27" s="22"/>
      <c r="AQY27" s="22"/>
      <c r="AQZ27" s="22"/>
      <c r="ARA27" s="22"/>
      <c r="ARB27" s="22"/>
      <c r="ARC27" s="22"/>
      <c r="ARD27" s="22"/>
      <c r="ARE27" s="22"/>
      <c r="ARF27" s="22"/>
      <c r="ARG27" s="22"/>
      <c r="ARH27" s="22"/>
      <c r="ARI27" s="22"/>
      <c r="ARJ27" s="22"/>
      <c r="ARK27" s="22"/>
      <c r="ARL27" s="22"/>
      <c r="ARM27" s="22"/>
      <c r="ARN27" s="22"/>
      <c r="ARO27" s="22"/>
      <c r="ARP27" s="22"/>
      <c r="ARQ27" s="22"/>
      <c r="ARR27" s="22"/>
      <c r="ARS27" s="22"/>
      <c r="ART27" s="22"/>
      <c r="ARU27" s="22"/>
      <c r="ARV27" s="22"/>
      <c r="ARW27" s="22"/>
      <c r="ARX27" s="22"/>
      <c r="ARY27" s="22"/>
      <c r="ARZ27" s="22"/>
      <c r="ASA27" s="22"/>
      <c r="ASB27" s="22"/>
      <c r="ASC27" s="22"/>
      <c r="ASD27" s="22"/>
      <c r="ASE27" s="22"/>
      <c r="ASF27" s="22"/>
      <c r="ASG27" s="22"/>
      <c r="ASH27" s="22"/>
      <c r="ASI27" s="22"/>
      <c r="ASJ27" s="22"/>
      <c r="ASK27" s="22"/>
      <c r="ASL27" s="22"/>
      <c r="ASM27" s="22"/>
      <c r="ASN27" s="22"/>
      <c r="ASO27" s="22"/>
      <c r="ASP27" s="22"/>
      <c r="ASQ27" s="22"/>
      <c r="ASR27" s="22"/>
      <c r="ASS27" s="22"/>
      <c r="AST27" s="22"/>
      <c r="ASU27" s="22"/>
      <c r="ASV27" s="22"/>
      <c r="ASW27" s="22"/>
      <c r="ASX27" s="22"/>
      <c r="ASY27" s="22"/>
      <c r="ASZ27" s="22"/>
      <c r="ATA27" s="22"/>
      <c r="ATB27" s="22"/>
      <c r="ATC27" s="22"/>
      <c r="ATD27" s="22"/>
      <c r="ATE27" s="22"/>
      <c r="ATF27" s="22"/>
      <c r="ATG27" s="22"/>
      <c r="ATH27" s="22"/>
      <c r="ATI27" s="22"/>
      <c r="ATJ27" s="22"/>
      <c r="ATK27" s="22"/>
      <c r="ATL27" s="22"/>
      <c r="ATM27" s="22"/>
      <c r="ATN27" s="22"/>
      <c r="ATO27" s="22"/>
      <c r="ATP27" s="22"/>
      <c r="ATQ27" s="22"/>
      <c r="ATR27" s="22"/>
      <c r="ATS27" s="22"/>
      <c r="ATT27" s="22"/>
      <c r="ATU27" s="22"/>
      <c r="ATV27" s="22"/>
      <c r="ATW27" s="22"/>
      <c r="ATX27" s="22"/>
      <c r="ATY27" s="22"/>
      <c r="ATZ27" s="22"/>
      <c r="AUA27" s="22"/>
      <c r="AUB27" s="22"/>
      <c r="AUC27" s="22"/>
      <c r="AUD27" s="22"/>
      <c r="AUE27" s="22"/>
      <c r="AUF27" s="22"/>
      <c r="AUG27" s="22"/>
      <c r="AUH27" s="22"/>
      <c r="AUI27" s="22"/>
      <c r="AUJ27" s="22"/>
      <c r="AUK27" s="22"/>
      <c r="AUL27" s="22"/>
      <c r="AUM27" s="22"/>
      <c r="AUN27" s="22"/>
      <c r="AUO27" s="22"/>
      <c r="AUP27" s="22"/>
      <c r="AUQ27" s="22"/>
      <c r="AUR27" s="22"/>
      <c r="AUS27" s="22"/>
      <c r="AUT27" s="22"/>
      <c r="AUU27" s="22"/>
      <c r="AUV27" s="22"/>
      <c r="AUW27" s="22"/>
      <c r="AUX27" s="22"/>
      <c r="AUY27" s="22"/>
      <c r="AUZ27" s="22"/>
      <c r="AVA27" s="22"/>
      <c r="AVB27" s="22"/>
      <c r="AVC27" s="22"/>
      <c r="AVD27" s="22"/>
      <c r="AVE27" s="22"/>
      <c r="AVF27" s="22"/>
      <c r="AVG27" s="22"/>
      <c r="AVH27" s="22"/>
      <c r="AVI27" s="22"/>
      <c r="AVJ27" s="22"/>
      <c r="AVK27" s="22"/>
      <c r="AVL27" s="22"/>
      <c r="AVM27" s="22"/>
      <c r="AVN27" s="22"/>
      <c r="AVO27" s="22"/>
      <c r="AVP27" s="22"/>
      <c r="AVQ27" s="22"/>
      <c r="AVR27" s="22"/>
      <c r="AVS27" s="22"/>
      <c r="AVT27" s="22"/>
      <c r="AVU27" s="22"/>
      <c r="AVV27" s="22"/>
      <c r="AVW27" s="22"/>
      <c r="AVX27" s="22"/>
      <c r="AVY27" s="22"/>
      <c r="AVZ27" s="22"/>
      <c r="AWA27" s="22"/>
      <c r="AWB27" s="22"/>
      <c r="AWC27" s="22"/>
      <c r="AWD27" s="22"/>
      <c r="AWE27" s="22"/>
      <c r="AWF27" s="22"/>
      <c r="AWG27" s="22"/>
      <c r="AWH27" s="22"/>
      <c r="AWI27" s="22"/>
      <c r="AWJ27" s="22"/>
      <c r="AWK27" s="22"/>
      <c r="AWL27" s="22"/>
      <c r="AWM27" s="22"/>
      <c r="AWN27" s="22"/>
      <c r="AWO27" s="22"/>
      <c r="AWP27" s="22"/>
      <c r="AWQ27" s="22"/>
      <c r="AWR27" s="22"/>
      <c r="AWS27" s="22"/>
      <c r="AWT27" s="22"/>
      <c r="AWU27" s="22"/>
      <c r="AWV27" s="22"/>
      <c r="AWW27" s="22"/>
      <c r="AWX27" s="22"/>
      <c r="AWY27" s="22"/>
      <c r="AWZ27" s="22"/>
      <c r="AXA27" s="22"/>
      <c r="AXB27" s="22"/>
      <c r="AXC27" s="22"/>
      <c r="AXD27" s="22"/>
      <c r="AXE27" s="22"/>
      <c r="AXF27" s="22"/>
      <c r="AXG27" s="22"/>
      <c r="AXH27" s="22"/>
      <c r="AXI27" s="22"/>
      <c r="AXJ27" s="22"/>
      <c r="AXK27" s="22"/>
      <c r="AXL27" s="22"/>
      <c r="AXM27" s="22"/>
      <c r="AXN27" s="22"/>
      <c r="AXO27" s="22"/>
      <c r="AXP27" s="22"/>
      <c r="AXQ27" s="22"/>
      <c r="AXR27" s="22"/>
      <c r="AXS27" s="22"/>
      <c r="AXT27" s="22"/>
      <c r="AXU27" s="22"/>
      <c r="AXV27" s="22"/>
      <c r="AXW27" s="22"/>
      <c r="AXX27" s="22"/>
      <c r="AXY27" s="22"/>
      <c r="AXZ27" s="22"/>
      <c r="AYA27" s="22"/>
      <c r="AYB27" s="22"/>
      <c r="AYC27" s="22"/>
      <c r="AYD27" s="22"/>
      <c r="AYE27" s="22"/>
      <c r="AYF27" s="22"/>
      <c r="AYG27" s="22"/>
      <c r="AYH27" s="22"/>
      <c r="AYI27" s="22"/>
      <c r="AYJ27" s="22"/>
      <c r="AYK27" s="22"/>
      <c r="AYL27" s="22"/>
      <c r="AYM27" s="22"/>
      <c r="AYN27" s="22"/>
      <c r="AYO27" s="22"/>
      <c r="AYP27" s="22"/>
      <c r="AYQ27" s="22"/>
      <c r="AYR27" s="22"/>
      <c r="AYS27" s="22"/>
      <c r="AYT27" s="22"/>
      <c r="AYU27" s="22"/>
      <c r="AYV27" s="22"/>
      <c r="AYW27" s="22"/>
      <c r="AYX27" s="22"/>
      <c r="AYY27" s="22"/>
      <c r="AYZ27" s="22"/>
      <c r="AZA27" s="22"/>
      <c r="AZB27" s="22"/>
      <c r="AZC27" s="22"/>
      <c r="AZD27" s="22"/>
      <c r="AZE27" s="22"/>
      <c r="AZF27" s="22"/>
      <c r="AZG27" s="22"/>
      <c r="AZH27" s="22"/>
      <c r="AZI27" s="22"/>
      <c r="AZJ27" s="22"/>
      <c r="AZK27" s="22"/>
      <c r="AZL27" s="22"/>
      <c r="AZM27" s="22"/>
      <c r="AZN27" s="22"/>
      <c r="AZO27" s="22"/>
      <c r="AZP27" s="22"/>
      <c r="AZQ27" s="22"/>
      <c r="AZR27" s="22"/>
      <c r="AZS27" s="22"/>
      <c r="AZT27" s="22"/>
      <c r="AZU27" s="22"/>
      <c r="AZV27" s="22"/>
      <c r="AZW27" s="22"/>
      <c r="AZX27" s="22"/>
      <c r="AZY27" s="22"/>
      <c r="AZZ27" s="22"/>
      <c r="BAA27" s="22"/>
      <c r="BAB27" s="22"/>
      <c r="BAC27" s="22"/>
      <c r="BAD27" s="22"/>
      <c r="BAE27" s="22"/>
      <c r="BAF27" s="22"/>
      <c r="BAG27" s="22"/>
      <c r="BAH27" s="22"/>
      <c r="BAI27" s="22"/>
      <c r="BAJ27" s="22"/>
      <c r="BAK27" s="22"/>
      <c r="BAL27" s="22"/>
      <c r="BAM27" s="22"/>
      <c r="BAN27" s="22"/>
      <c r="BAO27" s="22"/>
      <c r="BAP27" s="22"/>
      <c r="BAQ27" s="22"/>
      <c r="BAR27" s="22"/>
      <c r="BAS27" s="22"/>
      <c r="BAT27" s="22"/>
      <c r="BAU27" s="22"/>
      <c r="BAV27" s="22"/>
      <c r="BAW27" s="22"/>
      <c r="BAX27" s="22"/>
      <c r="BAY27" s="22"/>
      <c r="BAZ27" s="22"/>
      <c r="BBA27" s="22"/>
      <c r="BBB27" s="22"/>
      <c r="BBC27" s="22"/>
      <c r="BBD27" s="22"/>
      <c r="BBE27" s="22"/>
      <c r="BBF27" s="22"/>
      <c r="BBG27" s="22"/>
      <c r="BBH27" s="22"/>
      <c r="BBI27" s="22"/>
      <c r="BBJ27" s="22"/>
      <c r="BBK27" s="22"/>
      <c r="BBL27" s="22"/>
      <c r="BBM27" s="22"/>
      <c r="BBN27" s="22"/>
      <c r="BBO27" s="22"/>
      <c r="BBP27" s="22"/>
      <c r="BBQ27" s="22"/>
      <c r="BBR27" s="22"/>
      <c r="BBS27" s="22"/>
      <c r="BBT27" s="22"/>
      <c r="BBU27" s="22"/>
      <c r="BBV27" s="22"/>
      <c r="BBW27" s="22"/>
      <c r="BBX27" s="22"/>
      <c r="BBY27" s="22"/>
      <c r="BBZ27" s="22"/>
      <c r="BCA27" s="22"/>
      <c r="BCB27" s="22"/>
      <c r="BCC27" s="22"/>
      <c r="BCD27" s="22"/>
      <c r="BCE27" s="22"/>
      <c r="BCF27" s="22"/>
      <c r="BCG27" s="22"/>
      <c r="BCH27" s="22"/>
      <c r="BCI27" s="22"/>
      <c r="BCJ27" s="22"/>
      <c r="BCK27" s="22"/>
      <c r="BCL27" s="22"/>
      <c r="BCM27" s="22"/>
      <c r="BCN27" s="22"/>
      <c r="BCO27" s="22"/>
      <c r="BCP27" s="22"/>
      <c r="BCQ27" s="22"/>
      <c r="BCR27" s="22"/>
      <c r="BCS27" s="22"/>
      <c r="BCT27" s="22"/>
      <c r="BCU27" s="22"/>
      <c r="BCV27" s="22"/>
      <c r="BCW27" s="22"/>
      <c r="BCX27" s="22"/>
      <c r="BCY27" s="22"/>
      <c r="BCZ27" s="22"/>
      <c r="BDA27" s="22"/>
      <c r="BDB27" s="22"/>
      <c r="BDC27" s="22"/>
      <c r="BDD27" s="22"/>
      <c r="BDE27" s="22"/>
      <c r="BDF27" s="22"/>
      <c r="BDG27" s="22"/>
      <c r="BDH27" s="22"/>
      <c r="BDI27" s="22"/>
      <c r="BDJ27" s="22"/>
      <c r="BDK27" s="22"/>
      <c r="BDL27" s="22"/>
      <c r="BDM27" s="22"/>
      <c r="BDN27" s="22"/>
      <c r="BDO27" s="22"/>
      <c r="BDP27" s="22"/>
      <c r="BDQ27" s="22"/>
      <c r="BDR27" s="22"/>
      <c r="BDS27" s="22"/>
      <c r="BDT27" s="22"/>
      <c r="BDU27" s="22"/>
      <c r="BDV27" s="22"/>
      <c r="BDW27" s="22"/>
      <c r="BDX27" s="22"/>
      <c r="BDY27" s="22"/>
      <c r="BDZ27" s="22"/>
      <c r="BEA27" s="22"/>
      <c r="BEB27" s="22"/>
      <c r="BEC27" s="22"/>
      <c r="BED27" s="22"/>
      <c r="BEE27" s="22"/>
      <c r="BEF27" s="22"/>
      <c r="BEG27" s="22"/>
      <c r="BEH27" s="22"/>
      <c r="BEI27" s="22"/>
      <c r="BEJ27" s="22"/>
      <c r="BEK27" s="22"/>
      <c r="BEL27" s="22"/>
      <c r="BEM27" s="22"/>
      <c r="BEN27" s="22"/>
      <c r="BEO27" s="22"/>
      <c r="BEP27" s="22"/>
      <c r="BEQ27" s="22"/>
      <c r="BER27" s="22"/>
      <c r="BES27" s="22"/>
      <c r="BET27" s="22"/>
      <c r="BEU27" s="22"/>
      <c r="BEV27" s="22"/>
      <c r="BEW27" s="22"/>
      <c r="BEX27" s="22"/>
      <c r="BEY27" s="22"/>
      <c r="BEZ27" s="22"/>
      <c r="BFA27" s="22"/>
      <c r="BFB27" s="22"/>
      <c r="BFC27" s="22"/>
      <c r="BFD27" s="22"/>
      <c r="BFE27" s="22"/>
      <c r="BFF27" s="22"/>
      <c r="BFG27" s="22"/>
      <c r="BFH27" s="22"/>
      <c r="BFI27" s="22"/>
      <c r="BFJ27" s="22"/>
      <c r="BFK27" s="22"/>
      <c r="BFL27" s="22"/>
      <c r="BFM27" s="22"/>
      <c r="BFN27" s="22"/>
      <c r="BFO27" s="22"/>
      <c r="BFP27" s="22"/>
      <c r="BFQ27" s="22"/>
      <c r="BFR27" s="22"/>
      <c r="BFS27" s="22"/>
      <c r="BFT27" s="22"/>
      <c r="BFU27" s="22"/>
      <c r="BFV27" s="22"/>
      <c r="BFW27" s="22"/>
      <c r="BFX27" s="22"/>
      <c r="BFY27" s="22"/>
      <c r="BFZ27" s="22"/>
      <c r="BGA27" s="22"/>
      <c r="BGB27" s="22"/>
      <c r="BGC27" s="22"/>
      <c r="BGD27" s="22"/>
      <c r="BGE27" s="22"/>
      <c r="BGF27" s="22"/>
      <c r="BGG27" s="22"/>
      <c r="BGH27" s="22"/>
      <c r="BGI27" s="22"/>
      <c r="BGJ27" s="22"/>
      <c r="BGK27" s="22"/>
      <c r="BGL27" s="22"/>
      <c r="BGM27" s="22"/>
      <c r="BGN27" s="22"/>
      <c r="BGO27" s="22"/>
      <c r="BGP27" s="22"/>
      <c r="BGQ27" s="22"/>
      <c r="BGR27" s="22"/>
      <c r="BGS27" s="22"/>
      <c r="BGT27" s="22"/>
      <c r="BGU27" s="22"/>
      <c r="BGV27" s="22"/>
      <c r="BGW27" s="22"/>
      <c r="BGX27" s="22"/>
      <c r="BGY27" s="22"/>
      <c r="BGZ27" s="22"/>
      <c r="BHA27" s="22"/>
    </row>
    <row r="28" spans="2:1561" ht="10" x14ac:dyDescent="0.2">
      <c r="B28" s="21"/>
      <c r="D28" s="40"/>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c r="BGM28" s="22"/>
      <c r="BGN28" s="22"/>
      <c r="BGO28" s="22"/>
      <c r="BGP28" s="22"/>
      <c r="BGQ28" s="22"/>
      <c r="BGR28" s="22"/>
      <c r="BGS28" s="22"/>
      <c r="BGT28" s="22"/>
      <c r="BGU28" s="22"/>
      <c r="BGV28" s="22"/>
      <c r="BGW28" s="22"/>
      <c r="BGX28" s="22"/>
      <c r="BGY28" s="22"/>
      <c r="BGZ28" s="22"/>
      <c r="BHA28" s="22"/>
    </row>
    <row r="29" spans="2:1561" ht="10" x14ac:dyDescent="0.2">
      <c r="B29" s="21"/>
      <c r="D29" s="40"/>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c r="BGM29" s="22"/>
      <c r="BGN29" s="22"/>
      <c r="BGO29" s="22"/>
      <c r="BGP29" s="22"/>
      <c r="BGQ29" s="22"/>
      <c r="BGR29" s="22"/>
      <c r="BGS29" s="22"/>
      <c r="BGT29" s="22"/>
      <c r="BGU29" s="22"/>
      <c r="BGV29" s="22"/>
      <c r="BGW29" s="22"/>
      <c r="BGX29" s="22"/>
      <c r="BGY29" s="22"/>
      <c r="BGZ29" s="22"/>
      <c r="BHA29" s="22"/>
    </row>
    <row r="30" spans="2:1561" ht="10" x14ac:dyDescent="0.2">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row>
    <row r="31" spans="2:1561" ht="10" x14ac:dyDescent="0.2">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row>
    <row r="32" spans="2:1561" ht="10" x14ac:dyDescent="0.2">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row>
    <row r="33" spans="20:1561" ht="10" x14ac:dyDescent="0.2">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row>
    <row r="34" spans="20:1561" ht="10" x14ac:dyDescent="0.2">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row>
    <row r="35" spans="20:1561" ht="10" x14ac:dyDescent="0.2">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row>
    <row r="36" spans="20:1561" ht="10" x14ac:dyDescent="0.2">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row>
    <row r="37" spans="20:1561" ht="10" x14ac:dyDescent="0.2">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row>
    <row r="38" spans="20:1561" ht="10" x14ac:dyDescent="0.2">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row>
    <row r="39" spans="20:1561" ht="10" x14ac:dyDescent="0.2">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row>
    <row r="40" spans="20:1561" ht="10" x14ac:dyDescent="0.2">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row>
    <row r="41" spans="20:1561" ht="10" x14ac:dyDescent="0.2">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row>
    <row r="42" spans="20:1561" ht="10" x14ac:dyDescent="0.2">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row>
    <row r="43" spans="20:1561" ht="10" x14ac:dyDescent="0.2">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row>
    <row r="44" spans="20:1561" ht="10" x14ac:dyDescent="0.2">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row>
    <row r="45" spans="20:1561" ht="10" x14ac:dyDescent="0.2">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row>
    <row r="46" spans="20:1561" ht="10" x14ac:dyDescent="0.2">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row>
    <row r="47" spans="20:1561" ht="10" x14ac:dyDescent="0.2">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row>
    <row r="48" spans="20:1561" ht="10" x14ac:dyDescent="0.2">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row>
    <row r="49" spans="20:1561" ht="10" x14ac:dyDescent="0.2">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row>
    <row r="50" spans="20:1561" ht="10" x14ac:dyDescent="0.2">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row>
    <row r="51" spans="20:1561" ht="10" x14ac:dyDescent="0.2">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row>
    <row r="52" spans="20:1561" ht="10" x14ac:dyDescent="0.2">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row>
    <row r="53" spans="20:1561" ht="10" x14ac:dyDescent="0.2">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row>
    <row r="54" spans="20:1561" ht="10" x14ac:dyDescent="0.2">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row>
    <row r="55" spans="20:1561" ht="10" x14ac:dyDescent="0.2">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row>
    <row r="56" spans="20:1561" ht="10" x14ac:dyDescent="0.2">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row>
    <row r="57" spans="20:1561" ht="10" x14ac:dyDescent="0.2">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row>
    <row r="58" spans="20:1561" ht="10" x14ac:dyDescent="0.2">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row>
    <row r="59" spans="20:1561" ht="10" x14ac:dyDescent="0.2">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row>
    <row r="60" spans="20:1561" ht="10" x14ac:dyDescent="0.2">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row>
    <row r="61" spans="20:1561" ht="10" x14ac:dyDescent="0.2">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row>
    <row r="62" spans="20:1561" ht="10" x14ac:dyDescent="0.2">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row>
    <row r="63" spans="20:1561" ht="10" x14ac:dyDescent="0.2">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row>
    <row r="64" spans="20:1561" ht="10" x14ac:dyDescent="0.2">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row>
    <row r="65" spans="20:1561" ht="10" x14ac:dyDescent="0.2">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c r="BGY65" s="5"/>
      <c r="BGZ65" s="5"/>
      <c r="BHA65" s="5"/>
    </row>
    <row r="66" spans="20:1561" ht="10" x14ac:dyDescent="0.2">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c r="BGY66" s="5"/>
      <c r="BGZ66" s="5"/>
      <c r="BHA66" s="5"/>
    </row>
    <row r="67" spans="20:1561" ht="10" x14ac:dyDescent="0.2">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row>
    <row r="68" spans="20:1561" ht="10" x14ac:dyDescent="0.2">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row>
    <row r="69" spans="20:1561" ht="10" x14ac:dyDescent="0.2">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row>
    <row r="70" spans="20:1561" ht="10" x14ac:dyDescent="0.2">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row>
    <row r="71" spans="20:1561" ht="10" x14ac:dyDescent="0.2">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row>
    <row r="72" spans="20:1561" ht="10" x14ac:dyDescent="0.2">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row>
    <row r="73" spans="20:1561" ht="10" x14ac:dyDescent="0.2">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row>
    <row r="74" spans="20:1561" ht="10" x14ac:dyDescent="0.2">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row>
    <row r="75" spans="20:1561" ht="10" x14ac:dyDescent="0.2">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row>
    <row r="76" spans="20:1561" ht="10" x14ac:dyDescent="0.2">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row>
    <row r="77" spans="20:1561" ht="10" x14ac:dyDescent="0.2">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row>
    <row r="78" spans="20:1561" ht="10" x14ac:dyDescent="0.2">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row>
    <row r="79" spans="20:1561" ht="10" x14ac:dyDescent="0.2">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row>
    <row r="80" spans="20:1561" ht="10" x14ac:dyDescent="0.2">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row>
    <row r="81" spans="20:1561" ht="10" x14ac:dyDescent="0.2">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c r="BGY81" s="5"/>
      <c r="BGZ81" s="5"/>
      <c r="BHA81" s="5"/>
    </row>
    <row r="82" spans="20:1561" ht="10" x14ac:dyDescent="0.2">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c r="BGX82" s="5"/>
      <c r="BGY82" s="5"/>
      <c r="BGZ82" s="5"/>
      <c r="BHA82" s="5"/>
    </row>
    <row r="83" spans="20:1561" ht="10" x14ac:dyDescent="0.2">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c r="BGX83" s="5"/>
      <c r="BGY83" s="5"/>
      <c r="BGZ83" s="5"/>
      <c r="BHA83" s="5"/>
    </row>
    <row r="84" spans="20:1561" ht="10" x14ac:dyDescent="0.2">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c r="BGX84" s="5"/>
      <c r="BGY84" s="5"/>
      <c r="BGZ84" s="5"/>
      <c r="BHA84" s="5"/>
    </row>
    <row r="85" spans="20:1561" ht="10" x14ac:dyDescent="0.2">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c r="BGX85" s="5"/>
      <c r="BGY85" s="5"/>
      <c r="BGZ85" s="5"/>
      <c r="BHA85" s="5"/>
    </row>
    <row r="86" spans="20:1561" ht="10" x14ac:dyDescent="0.2">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c r="BGX86" s="5"/>
      <c r="BGY86" s="5"/>
      <c r="BGZ86" s="5"/>
      <c r="BHA86" s="5"/>
    </row>
    <row r="87" spans="20:1561" ht="10" x14ac:dyDescent="0.2">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c r="BGX87" s="5"/>
      <c r="BGY87" s="5"/>
      <c r="BGZ87" s="5"/>
      <c r="BHA87" s="5"/>
    </row>
    <row r="88" spans="20:1561" ht="10" x14ac:dyDescent="0.2">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c r="BGX88" s="5"/>
      <c r="BGY88" s="5"/>
      <c r="BGZ88" s="5"/>
      <c r="BHA88" s="5"/>
    </row>
    <row r="89" spans="20:1561" ht="10" x14ac:dyDescent="0.2">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c r="BGY89" s="5"/>
      <c r="BGZ89" s="5"/>
      <c r="BHA89" s="5"/>
    </row>
    <row r="90" spans="20:1561" ht="10" x14ac:dyDescent="0.2">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c r="BGX90" s="5"/>
      <c r="BGY90" s="5"/>
      <c r="BGZ90" s="5"/>
      <c r="BHA90" s="5"/>
    </row>
    <row r="91" spans="20:1561" ht="10" x14ac:dyDescent="0.2">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c r="BGY91" s="5"/>
      <c r="BGZ91" s="5"/>
      <c r="BHA91" s="5"/>
    </row>
    <row r="92" spans="20:1561" ht="10" x14ac:dyDescent="0.2">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c r="BGX92" s="5"/>
      <c r="BGY92" s="5"/>
      <c r="BGZ92" s="5"/>
      <c r="BHA92" s="5"/>
    </row>
    <row r="93" spans="20:1561" ht="10" x14ac:dyDescent="0.2">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c r="BGY93" s="5"/>
      <c r="BGZ93" s="5"/>
      <c r="BHA93" s="5"/>
    </row>
    <row r="94" spans="20:1561" ht="10" x14ac:dyDescent="0.2">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c r="BGY94" s="5"/>
      <c r="BGZ94" s="5"/>
      <c r="BHA94" s="5"/>
    </row>
    <row r="95" spans="20:1561" ht="10" x14ac:dyDescent="0.2">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c r="BGY95" s="5"/>
      <c r="BGZ95" s="5"/>
      <c r="BHA95" s="5"/>
    </row>
    <row r="96" spans="20:1561" ht="10" x14ac:dyDescent="0.2">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c r="BGY96" s="5"/>
      <c r="BGZ96" s="5"/>
      <c r="BHA96" s="5"/>
    </row>
    <row r="97" spans="20:1561" ht="10" x14ac:dyDescent="0.2">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c r="BGX97" s="5"/>
      <c r="BGY97" s="5"/>
      <c r="BGZ97" s="5"/>
      <c r="BHA97" s="5"/>
    </row>
    <row r="98" spans="20:1561" ht="10" x14ac:dyDescent="0.2">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c r="BGY98" s="5"/>
      <c r="BGZ98" s="5"/>
      <c r="BHA98" s="5"/>
    </row>
    <row r="99" spans="20:1561" ht="10" x14ac:dyDescent="0.2">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c r="BGY99" s="5"/>
      <c r="BGZ99" s="5"/>
      <c r="BHA99" s="5"/>
    </row>
    <row r="100" spans="20:1561" ht="10" x14ac:dyDescent="0.2">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c r="BGY100" s="5"/>
      <c r="BGZ100" s="5"/>
      <c r="BHA100" s="5"/>
    </row>
    <row r="101" spans="20:1561" ht="10" x14ac:dyDescent="0.2">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c r="BGY101" s="5"/>
      <c r="BGZ101" s="5"/>
      <c r="BHA101" s="5"/>
    </row>
    <row r="102" spans="20:1561" ht="10" x14ac:dyDescent="0.2">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c r="BGY102" s="5"/>
      <c r="BGZ102" s="5"/>
      <c r="BHA102" s="5"/>
    </row>
    <row r="103" spans="20:1561" ht="10" x14ac:dyDescent="0.2">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c r="BGY103" s="5"/>
      <c r="BGZ103" s="5"/>
      <c r="BHA103" s="5"/>
    </row>
    <row r="104" spans="20:1561" ht="10" x14ac:dyDescent="0.2">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c r="BGY104" s="5"/>
      <c r="BGZ104" s="5"/>
      <c r="BHA104" s="5"/>
    </row>
    <row r="105" spans="20:1561" ht="10" x14ac:dyDescent="0.2">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c r="BGY105" s="5"/>
      <c r="BGZ105" s="5"/>
      <c r="BHA105" s="5"/>
    </row>
    <row r="106" spans="20:1561" ht="10" x14ac:dyDescent="0.2">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c r="BGY106" s="5"/>
      <c r="BGZ106" s="5"/>
      <c r="BHA106" s="5"/>
    </row>
    <row r="107" spans="20:1561" ht="10" x14ac:dyDescent="0.2">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c r="BGY107" s="5"/>
      <c r="BGZ107" s="5"/>
      <c r="BHA107" s="5"/>
    </row>
    <row r="108" spans="20:1561" ht="10" x14ac:dyDescent="0.2">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row>
    <row r="109" spans="20:1561" ht="10" x14ac:dyDescent="0.2">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c r="BGY109" s="5"/>
      <c r="BGZ109" s="5"/>
      <c r="BHA109" s="5"/>
    </row>
    <row r="110" spans="20:1561" ht="10" x14ac:dyDescent="0.2">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row>
    <row r="111" spans="20:1561" ht="10" x14ac:dyDescent="0.2">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row>
    <row r="112" spans="20:1561" ht="10" x14ac:dyDescent="0.2">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c r="BGY112" s="5"/>
      <c r="BGZ112" s="5"/>
      <c r="BHA112" s="5"/>
    </row>
    <row r="113" spans="20:1561" ht="10" x14ac:dyDescent="0.2">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c r="BGY113" s="5"/>
      <c r="BGZ113" s="5"/>
      <c r="BHA113" s="5"/>
    </row>
    <row r="114" spans="20:1561" ht="10" x14ac:dyDescent="0.2">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c r="BGY114" s="5"/>
      <c r="BGZ114" s="5"/>
      <c r="BHA114" s="5"/>
    </row>
    <row r="115" spans="20:1561" ht="10" x14ac:dyDescent="0.2">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c r="BGY115" s="5"/>
      <c r="BGZ115" s="5"/>
      <c r="BHA115" s="5"/>
    </row>
    <row r="116" spans="20:1561" ht="10" x14ac:dyDescent="0.2">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c r="BGY116" s="5"/>
      <c r="BGZ116" s="5"/>
      <c r="BHA116" s="5"/>
    </row>
    <row r="117" spans="20:1561" ht="10" x14ac:dyDescent="0.2">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row>
    <row r="118" spans="20:1561" ht="10" x14ac:dyDescent="0.2">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row>
    <row r="119" spans="20:1561" ht="10" x14ac:dyDescent="0.2">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row>
    <row r="120" spans="20:1561" ht="10" x14ac:dyDescent="0.2">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c r="BGY120" s="5"/>
      <c r="BGZ120" s="5"/>
      <c r="BHA120" s="5"/>
    </row>
    <row r="121" spans="20:1561" ht="10" x14ac:dyDescent="0.2">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c r="BGY121" s="5"/>
      <c r="BGZ121" s="5"/>
      <c r="BHA121" s="5"/>
    </row>
    <row r="122" spans="20:1561" ht="10" x14ac:dyDescent="0.2">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c r="BGY122" s="5"/>
      <c r="BGZ122" s="5"/>
      <c r="BHA122" s="5"/>
    </row>
    <row r="123" spans="20:1561" ht="10" x14ac:dyDescent="0.2">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row>
    <row r="124" spans="20:1561" ht="10" x14ac:dyDescent="0.2">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row>
    <row r="125" spans="20:1561" ht="10" x14ac:dyDescent="0.2">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row>
    <row r="126" spans="20:1561" ht="10" x14ac:dyDescent="0.2">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c r="BGY126" s="5"/>
      <c r="BGZ126" s="5"/>
      <c r="BHA126" s="5"/>
    </row>
    <row r="127" spans="20:1561" ht="10" x14ac:dyDescent="0.2">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row>
    <row r="128" spans="20:1561" ht="10" x14ac:dyDescent="0.2">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row>
    <row r="129" spans="20:1561" ht="10" x14ac:dyDescent="0.2">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c r="BGX129" s="5"/>
      <c r="BGY129" s="5"/>
      <c r="BGZ129" s="5"/>
      <c r="BHA129" s="5"/>
    </row>
    <row r="130" spans="20:1561" ht="10" x14ac:dyDescent="0.2">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c r="BGX130" s="5"/>
      <c r="BGY130" s="5"/>
      <c r="BGZ130" s="5"/>
      <c r="BHA130" s="5"/>
    </row>
    <row r="131" spans="20:1561" ht="10" x14ac:dyDescent="0.2">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c r="BGX131" s="5"/>
      <c r="BGY131" s="5"/>
      <c r="BGZ131" s="5"/>
      <c r="BHA131" s="5"/>
    </row>
    <row r="132" spans="20:1561" ht="10" x14ac:dyDescent="0.2">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c r="BGX132" s="5"/>
      <c r="BGY132" s="5"/>
      <c r="BGZ132" s="5"/>
      <c r="BHA132" s="5"/>
    </row>
    <row r="133" spans="20:1561" ht="10" x14ac:dyDescent="0.2">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c r="BGX133" s="5"/>
      <c r="BGY133" s="5"/>
      <c r="BGZ133" s="5"/>
      <c r="BHA133" s="5"/>
    </row>
    <row r="134" spans="20:1561" ht="10" x14ac:dyDescent="0.2">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c r="BGX134" s="5"/>
      <c r="BGY134" s="5"/>
      <c r="BGZ134" s="5"/>
      <c r="BHA134" s="5"/>
    </row>
    <row r="135" spans="20:1561" ht="10" x14ac:dyDescent="0.2">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c r="BGX135" s="5"/>
      <c r="BGY135" s="5"/>
      <c r="BGZ135" s="5"/>
      <c r="BHA135" s="5"/>
    </row>
    <row r="136" spans="20:1561" ht="10" x14ac:dyDescent="0.2">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c r="BGX136" s="5"/>
      <c r="BGY136" s="5"/>
      <c r="BGZ136" s="5"/>
      <c r="BHA136" s="5"/>
    </row>
    <row r="137" spans="20:1561" ht="10" x14ac:dyDescent="0.2">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c r="BGX137" s="5"/>
      <c r="BGY137" s="5"/>
      <c r="BGZ137" s="5"/>
      <c r="BHA137" s="5"/>
    </row>
    <row r="138" spans="20:1561" ht="10" x14ac:dyDescent="0.2">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c r="BGX138" s="5"/>
      <c r="BGY138" s="5"/>
      <c r="BGZ138" s="5"/>
      <c r="BHA138" s="5"/>
    </row>
    <row r="139" spans="20:1561" ht="10" x14ac:dyDescent="0.2">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c r="BGX139" s="5"/>
      <c r="BGY139" s="5"/>
      <c r="BGZ139" s="5"/>
      <c r="BHA139" s="5"/>
    </row>
    <row r="140" spans="20:1561" ht="10" x14ac:dyDescent="0.2">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c r="BGX140" s="5"/>
      <c r="BGY140" s="5"/>
      <c r="BGZ140" s="5"/>
      <c r="BHA140" s="5"/>
    </row>
    <row r="141" spans="20:1561" ht="10" x14ac:dyDescent="0.2">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c r="BGX141" s="5"/>
      <c r="BGY141" s="5"/>
      <c r="BGZ141" s="5"/>
      <c r="BHA141" s="5"/>
    </row>
    <row r="142" spans="20:1561" ht="10" x14ac:dyDescent="0.2">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c r="BGY142" s="5"/>
      <c r="BGZ142" s="5"/>
      <c r="BHA142" s="5"/>
    </row>
    <row r="143" spans="20:1561" ht="10" x14ac:dyDescent="0.2">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c r="BGY143" s="5"/>
      <c r="BGZ143" s="5"/>
      <c r="BHA143" s="5"/>
    </row>
    <row r="144" spans="20:1561" ht="10" x14ac:dyDescent="0.2">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c r="BGY144" s="5"/>
      <c r="BGZ144" s="5"/>
      <c r="BHA144" s="5"/>
    </row>
    <row r="145" spans="20:1561" ht="10" x14ac:dyDescent="0.2">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c r="BGX145" s="5"/>
      <c r="BGY145" s="5"/>
      <c r="BGZ145" s="5"/>
      <c r="BHA145" s="5"/>
    </row>
    <row r="146" spans="20:1561" ht="10" x14ac:dyDescent="0.2">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c r="BGX146" s="5"/>
      <c r="BGY146" s="5"/>
      <c r="BGZ146" s="5"/>
      <c r="BHA146" s="5"/>
    </row>
    <row r="147" spans="20:1561" ht="10" x14ac:dyDescent="0.2">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c r="BGX147" s="5"/>
      <c r="BGY147" s="5"/>
      <c r="BGZ147" s="5"/>
      <c r="BHA147" s="5"/>
    </row>
    <row r="148" spans="20:1561" ht="10" x14ac:dyDescent="0.2">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c r="BGX148" s="5"/>
      <c r="BGY148" s="5"/>
      <c r="BGZ148" s="5"/>
      <c r="BHA148" s="5"/>
    </row>
    <row r="149" spans="20:1561" ht="10" x14ac:dyDescent="0.2">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c r="BGX149" s="5"/>
      <c r="BGY149" s="5"/>
      <c r="BGZ149" s="5"/>
      <c r="BHA149" s="5"/>
    </row>
    <row r="150" spans="20:1561" ht="10" x14ac:dyDescent="0.2">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c r="BGX150" s="5"/>
      <c r="BGY150" s="5"/>
      <c r="BGZ150" s="5"/>
      <c r="BHA150" s="5"/>
    </row>
    <row r="151" spans="20:1561" ht="10" x14ac:dyDescent="0.2">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c r="BGX151" s="5"/>
      <c r="BGY151" s="5"/>
      <c r="BGZ151" s="5"/>
      <c r="BHA151" s="5"/>
    </row>
    <row r="152" spans="20:1561" ht="10" x14ac:dyDescent="0.2">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c r="BGX152" s="5"/>
      <c r="BGY152" s="5"/>
      <c r="BGZ152" s="5"/>
      <c r="BHA152" s="5"/>
    </row>
    <row r="153" spans="20:1561" ht="10" x14ac:dyDescent="0.2">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c r="BGY153" s="5"/>
      <c r="BGZ153" s="5"/>
      <c r="BHA153" s="5"/>
    </row>
    <row r="154" spans="20:1561" ht="10" x14ac:dyDescent="0.2">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c r="BGY154" s="5"/>
      <c r="BGZ154" s="5"/>
      <c r="BHA154" s="5"/>
    </row>
    <row r="155" spans="20:1561" ht="10" x14ac:dyDescent="0.2">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c r="BGY155" s="5"/>
      <c r="BGZ155" s="5"/>
      <c r="BHA155" s="5"/>
    </row>
    <row r="156" spans="20:1561" ht="10" x14ac:dyDescent="0.2">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c r="BGY156" s="5"/>
      <c r="BGZ156" s="5"/>
      <c r="BHA156" s="5"/>
    </row>
    <row r="157" spans="20:1561" ht="10" x14ac:dyDescent="0.2">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c r="BGX157" s="5"/>
      <c r="BGY157" s="5"/>
      <c r="BGZ157" s="5"/>
      <c r="BHA157" s="5"/>
    </row>
    <row r="158" spans="20:1561" ht="10" x14ac:dyDescent="0.2">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c r="BGY158" s="5"/>
      <c r="BGZ158" s="5"/>
      <c r="BHA158" s="5"/>
    </row>
    <row r="159" spans="20:1561" ht="10" x14ac:dyDescent="0.2">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c r="BGY159" s="5"/>
      <c r="BGZ159" s="5"/>
      <c r="BHA159" s="5"/>
    </row>
    <row r="160" spans="20:1561" ht="10" x14ac:dyDescent="0.2">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row>
    <row r="161" spans="20:1561" ht="10" x14ac:dyDescent="0.2">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c r="BGX161" s="5"/>
      <c r="BGY161" s="5"/>
      <c r="BGZ161" s="5"/>
      <c r="BHA161" s="5"/>
    </row>
    <row r="162" spans="20:1561" ht="10" x14ac:dyDescent="0.2">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c r="BGX162" s="5"/>
      <c r="BGY162" s="5"/>
      <c r="BGZ162" s="5"/>
      <c r="BHA162" s="5"/>
    </row>
    <row r="163" spans="20:1561" ht="10" x14ac:dyDescent="0.2">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c r="BGX163" s="5"/>
      <c r="BGY163" s="5"/>
      <c r="BGZ163" s="5"/>
      <c r="BHA163" s="5"/>
    </row>
    <row r="164" spans="20:1561" ht="10" x14ac:dyDescent="0.2">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c r="BGX164" s="5"/>
      <c r="BGY164" s="5"/>
      <c r="BGZ164" s="5"/>
      <c r="BHA164" s="5"/>
    </row>
    <row r="165" spans="20:1561" ht="10" x14ac:dyDescent="0.2">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c r="BGX165" s="5"/>
      <c r="BGY165" s="5"/>
      <c r="BGZ165" s="5"/>
      <c r="BHA165" s="5"/>
    </row>
    <row r="166" spans="20:1561" ht="10" x14ac:dyDescent="0.2">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c r="BGX166" s="5"/>
      <c r="BGY166" s="5"/>
      <c r="BGZ166" s="5"/>
      <c r="BHA166" s="5"/>
    </row>
    <row r="167" spans="20:1561" ht="10" x14ac:dyDescent="0.2">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c r="BGX167" s="5"/>
      <c r="BGY167" s="5"/>
      <c r="BGZ167" s="5"/>
      <c r="BHA167" s="5"/>
    </row>
    <row r="168" spans="20:1561" ht="10" x14ac:dyDescent="0.2">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c r="BGX168" s="5"/>
      <c r="BGY168" s="5"/>
      <c r="BGZ168" s="5"/>
      <c r="BHA168" s="5"/>
    </row>
    <row r="169" spans="20:1561" ht="10" x14ac:dyDescent="0.2">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c r="BGX169" s="5"/>
      <c r="BGY169" s="5"/>
      <c r="BGZ169" s="5"/>
      <c r="BHA169" s="5"/>
    </row>
    <row r="170" spans="20:1561" ht="10" x14ac:dyDescent="0.2">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c r="BGX170" s="5"/>
      <c r="BGY170" s="5"/>
      <c r="BGZ170" s="5"/>
      <c r="BHA170" s="5"/>
    </row>
    <row r="171" spans="20:1561" ht="10" x14ac:dyDescent="0.2">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c r="BGX171" s="5"/>
      <c r="BGY171" s="5"/>
      <c r="BGZ171" s="5"/>
      <c r="BHA171" s="5"/>
    </row>
    <row r="172" spans="20:1561" ht="10" x14ac:dyDescent="0.2">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c r="BGX172" s="5"/>
      <c r="BGY172" s="5"/>
      <c r="BGZ172" s="5"/>
      <c r="BHA172" s="5"/>
    </row>
    <row r="173" spans="20:1561" ht="10" x14ac:dyDescent="0.2">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c r="BGX173" s="5"/>
      <c r="BGY173" s="5"/>
      <c r="BGZ173" s="5"/>
      <c r="BHA173" s="5"/>
    </row>
    <row r="174" spans="20:1561" ht="10" x14ac:dyDescent="0.2">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c r="BGX174" s="5"/>
      <c r="BGY174" s="5"/>
      <c r="BGZ174" s="5"/>
      <c r="BHA174" s="5"/>
    </row>
    <row r="175" spans="20:1561" ht="10" x14ac:dyDescent="0.2">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c r="BGX175" s="5"/>
      <c r="BGY175" s="5"/>
      <c r="BGZ175" s="5"/>
      <c r="BHA175" s="5"/>
    </row>
    <row r="176" spans="20:1561" ht="10" x14ac:dyDescent="0.2">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c r="BGX176" s="5"/>
      <c r="BGY176" s="5"/>
      <c r="BGZ176" s="5"/>
      <c r="BHA176" s="5"/>
    </row>
    <row r="177" spans="20:1561" ht="10" x14ac:dyDescent="0.2">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c r="BGX177" s="5"/>
      <c r="BGY177" s="5"/>
      <c r="BGZ177" s="5"/>
      <c r="BHA177" s="5"/>
    </row>
    <row r="178" spans="20:1561" ht="10" x14ac:dyDescent="0.2">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c r="BGX178" s="5"/>
      <c r="BGY178" s="5"/>
      <c r="BGZ178" s="5"/>
      <c r="BHA178" s="5"/>
    </row>
    <row r="179" spans="20:1561" ht="10" x14ac:dyDescent="0.2">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c r="BGX179" s="5"/>
      <c r="BGY179" s="5"/>
      <c r="BGZ179" s="5"/>
      <c r="BHA179" s="5"/>
    </row>
    <row r="180" spans="20:1561" ht="10" x14ac:dyDescent="0.2">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c r="BGX180" s="5"/>
      <c r="BGY180" s="5"/>
      <c r="BGZ180" s="5"/>
      <c r="BHA180" s="5"/>
    </row>
    <row r="181" spans="20:1561" ht="10" x14ac:dyDescent="0.2">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c r="BGX181" s="5"/>
      <c r="BGY181" s="5"/>
      <c r="BGZ181" s="5"/>
      <c r="BHA181" s="5"/>
    </row>
    <row r="182" spans="20:1561" ht="10" x14ac:dyDescent="0.2">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c r="BGX182" s="5"/>
      <c r="BGY182" s="5"/>
      <c r="BGZ182" s="5"/>
      <c r="BHA182" s="5"/>
    </row>
    <row r="183" spans="20:1561" ht="10" x14ac:dyDescent="0.2">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c r="BGY183" s="5"/>
      <c r="BGZ183" s="5"/>
      <c r="BHA183" s="5"/>
    </row>
    <row r="184" spans="20:1561" ht="10" x14ac:dyDescent="0.2">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c r="BGX184" s="5"/>
      <c r="BGY184" s="5"/>
      <c r="BGZ184" s="5"/>
      <c r="BHA184" s="5"/>
    </row>
    <row r="185" spans="20:1561" ht="10" x14ac:dyDescent="0.2">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c r="BGX185" s="5"/>
      <c r="BGY185" s="5"/>
      <c r="BGZ185" s="5"/>
      <c r="BHA185" s="5"/>
    </row>
    <row r="186" spans="20:1561" ht="10" x14ac:dyDescent="0.2">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c r="BGY186" s="5"/>
      <c r="BGZ186" s="5"/>
      <c r="BHA186" s="5"/>
    </row>
    <row r="187" spans="20:1561" ht="10" x14ac:dyDescent="0.2">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c r="BGX187" s="5"/>
      <c r="BGY187" s="5"/>
      <c r="BGZ187" s="5"/>
      <c r="BHA187" s="5"/>
    </row>
    <row r="188" spans="20:1561" ht="10" x14ac:dyDescent="0.2">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c r="BGX188" s="5"/>
      <c r="BGY188" s="5"/>
      <c r="BGZ188" s="5"/>
      <c r="BHA188" s="5"/>
    </row>
    <row r="189" spans="20:1561" ht="10" x14ac:dyDescent="0.2">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c r="BGY189" s="5"/>
      <c r="BGZ189" s="5"/>
      <c r="BHA189" s="5"/>
    </row>
    <row r="190" spans="20:1561" ht="10" x14ac:dyDescent="0.2">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c r="BGY190" s="5"/>
      <c r="BGZ190" s="5"/>
      <c r="BHA190" s="5"/>
    </row>
    <row r="191" spans="20:1561" ht="10" x14ac:dyDescent="0.2">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c r="BGY191" s="5"/>
      <c r="BGZ191" s="5"/>
      <c r="BHA191" s="5"/>
    </row>
    <row r="192" spans="20:1561" ht="10" x14ac:dyDescent="0.2">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c r="BGY192" s="5"/>
      <c r="BGZ192" s="5"/>
      <c r="BHA192" s="5"/>
    </row>
    <row r="193" spans="20:1561" ht="10" x14ac:dyDescent="0.2">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c r="BGX193" s="5"/>
      <c r="BGY193" s="5"/>
      <c r="BGZ193" s="5"/>
      <c r="BHA193" s="5"/>
    </row>
    <row r="194" spans="20:1561" ht="10" x14ac:dyDescent="0.2">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c r="BGX194" s="5"/>
      <c r="BGY194" s="5"/>
      <c r="BGZ194" s="5"/>
      <c r="BHA194" s="5"/>
    </row>
    <row r="195" spans="20:1561" ht="10" x14ac:dyDescent="0.2">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c r="BGX195" s="5"/>
      <c r="BGY195" s="5"/>
      <c r="BGZ195" s="5"/>
      <c r="BHA195" s="5"/>
    </row>
    <row r="196" spans="20:1561" ht="10" x14ac:dyDescent="0.2">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c r="BGX196" s="5"/>
      <c r="BGY196" s="5"/>
      <c r="BGZ196" s="5"/>
      <c r="BHA196" s="5"/>
    </row>
    <row r="197" spans="20:1561" ht="10" x14ac:dyDescent="0.2">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c r="BGX197" s="5"/>
      <c r="BGY197" s="5"/>
      <c r="BGZ197" s="5"/>
      <c r="BHA197" s="5"/>
    </row>
    <row r="198" spans="20:1561" ht="10" x14ac:dyDescent="0.2">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c r="BGX198" s="5"/>
      <c r="BGY198" s="5"/>
      <c r="BGZ198" s="5"/>
      <c r="BHA198" s="5"/>
    </row>
    <row r="199" spans="20:1561" ht="10" x14ac:dyDescent="0.2">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c r="BGX199" s="5"/>
      <c r="BGY199" s="5"/>
      <c r="BGZ199" s="5"/>
      <c r="BHA199" s="5"/>
    </row>
    <row r="200" spans="20:1561" ht="10" x14ac:dyDescent="0.2">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c r="BGX200" s="5"/>
      <c r="BGY200" s="5"/>
      <c r="BGZ200" s="5"/>
      <c r="BHA200" s="5"/>
    </row>
    <row r="201" spans="20:1561" ht="10" x14ac:dyDescent="0.2">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c r="BGX201" s="5"/>
      <c r="BGY201" s="5"/>
      <c r="BGZ201" s="5"/>
      <c r="BHA201" s="5"/>
    </row>
    <row r="202" spans="20:1561" ht="10" x14ac:dyDescent="0.2">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c r="BGX202" s="5"/>
      <c r="BGY202" s="5"/>
      <c r="BGZ202" s="5"/>
      <c r="BHA202" s="5"/>
    </row>
    <row r="203" spans="20:1561" ht="10" x14ac:dyDescent="0.2">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c r="BGX203" s="5"/>
      <c r="BGY203" s="5"/>
      <c r="BGZ203" s="5"/>
      <c r="BHA203" s="5"/>
    </row>
    <row r="204" spans="20:1561" ht="10" x14ac:dyDescent="0.2">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c r="BGX204" s="5"/>
      <c r="BGY204" s="5"/>
      <c r="BGZ204" s="5"/>
      <c r="BHA204" s="5"/>
    </row>
    <row r="205" spans="20:1561" ht="10" x14ac:dyDescent="0.2">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c r="BGX205" s="5"/>
      <c r="BGY205" s="5"/>
      <c r="BGZ205" s="5"/>
      <c r="BHA205" s="5"/>
    </row>
    <row r="206" spans="20:1561" ht="10" x14ac:dyDescent="0.2">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c r="BGX206" s="5"/>
      <c r="BGY206" s="5"/>
      <c r="BGZ206" s="5"/>
      <c r="BHA206" s="5"/>
    </row>
    <row r="207" spans="20:1561" ht="10" x14ac:dyDescent="0.2">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c r="BGX207" s="5"/>
      <c r="BGY207" s="5"/>
      <c r="BGZ207" s="5"/>
      <c r="BHA207" s="5"/>
    </row>
    <row r="208" spans="20:1561" ht="10" x14ac:dyDescent="0.2">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c r="BGX208" s="5"/>
      <c r="BGY208" s="5"/>
      <c r="BGZ208" s="5"/>
      <c r="BHA208" s="5"/>
    </row>
    <row r="209" spans="20:1561" ht="10" x14ac:dyDescent="0.2">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c r="BGX209" s="5"/>
      <c r="BGY209" s="5"/>
      <c r="BGZ209" s="5"/>
      <c r="BHA209" s="5"/>
    </row>
    <row r="210" spans="20:1561" ht="10" x14ac:dyDescent="0.2">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c r="BGX210" s="5"/>
      <c r="BGY210" s="5"/>
      <c r="BGZ210" s="5"/>
      <c r="BHA210" s="5"/>
    </row>
    <row r="211" spans="20:1561" ht="10" x14ac:dyDescent="0.2">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c r="BGX211" s="5"/>
      <c r="BGY211" s="5"/>
      <c r="BGZ211" s="5"/>
      <c r="BHA211" s="5"/>
    </row>
    <row r="212" spans="20:1561" ht="10" x14ac:dyDescent="0.2">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c r="BGX212" s="5"/>
      <c r="BGY212" s="5"/>
      <c r="BGZ212" s="5"/>
      <c r="BHA212" s="5"/>
    </row>
    <row r="213" spans="20:1561" ht="10" x14ac:dyDescent="0.2">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c r="BGY213" s="5"/>
      <c r="BGZ213" s="5"/>
      <c r="BHA213" s="5"/>
    </row>
    <row r="214" spans="20:1561" ht="10" x14ac:dyDescent="0.2">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c r="BGX214" s="5"/>
      <c r="BGY214" s="5"/>
      <c r="BGZ214" s="5"/>
      <c r="BHA214" s="5"/>
    </row>
    <row r="215" spans="20:1561" ht="10" x14ac:dyDescent="0.2">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c r="BGX215" s="5"/>
      <c r="BGY215" s="5"/>
      <c r="BGZ215" s="5"/>
      <c r="BHA215" s="5"/>
    </row>
    <row r="216" spans="20:1561" ht="10" x14ac:dyDescent="0.2">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c r="BGX216" s="5"/>
      <c r="BGY216" s="5"/>
      <c r="BGZ216" s="5"/>
      <c r="BHA216" s="5"/>
    </row>
    <row r="217" spans="20:1561" ht="10" x14ac:dyDescent="0.2">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c r="BGX217" s="5"/>
      <c r="BGY217" s="5"/>
      <c r="BGZ217" s="5"/>
      <c r="BHA217" s="5"/>
    </row>
    <row r="218" spans="20:1561" ht="10" x14ac:dyDescent="0.2">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c r="BGY218" s="5"/>
      <c r="BGZ218" s="5"/>
      <c r="BHA218" s="5"/>
    </row>
    <row r="219" spans="20:1561" ht="10" x14ac:dyDescent="0.2">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c r="BGY219" s="5"/>
      <c r="BGZ219" s="5"/>
      <c r="BHA219" s="5"/>
    </row>
    <row r="220" spans="20:1561" ht="10" x14ac:dyDescent="0.2">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c r="BGY220" s="5"/>
      <c r="BGZ220" s="5"/>
      <c r="BHA220" s="5"/>
    </row>
    <row r="221" spans="20:1561" ht="10" x14ac:dyDescent="0.2">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c r="BGY221" s="5"/>
      <c r="BGZ221" s="5"/>
      <c r="BHA221" s="5"/>
    </row>
    <row r="222" spans="20:1561" ht="10" x14ac:dyDescent="0.2">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c r="BGY222" s="5"/>
      <c r="BGZ222" s="5"/>
      <c r="BHA222" s="5"/>
    </row>
    <row r="223" spans="20:1561" ht="10" x14ac:dyDescent="0.2">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c r="BGY223" s="5"/>
      <c r="BGZ223" s="5"/>
      <c r="BHA223" s="5"/>
    </row>
    <row r="224" spans="20:1561" ht="10" x14ac:dyDescent="0.2">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c r="BGY224" s="5"/>
      <c r="BGZ224" s="5"/>
      <c r="BHA224" s="5"/>
    </row>
    <row r="225" spans="20:1561" ht="10" x14ac:dyDescent="0.2">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c r="BGX225" s="5"/>
      <c r="BGY225" s="5"/>
      <c r="BGZ225" s="5"/>
      <c r="BHA225" s="5"/>
    </row>
    <row r="226" spans="20:1561" ht="10" x14ac:dyDescent="0.2">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c r="BGX226" s="5"/>
      <c r="BGY226" s="5"/>
      <c r="BGZ226" s="5"/>
      <c r="BHA226" s="5"/>
    </row>
    <row r="227" spans="20:1561" ht="10" x14ac:dyDescent="0.2">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c r="BGX227" s="5"/>
      <c r="BGY227" s="5"/>
      <c r="BGZ227" s="5"/>
      <c r="BHA227" s="5"/>
    </row>
    <row r="228" spans="20:1561" ht="10" x14ac:dyDescent="0.2">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c r="BGX228" s="5"/>
      <c r="BGY228" s="5"/>
      <c r="BGZ228" s="5"/>
      <c r="BHA228" s="5"/>
    </row>
    <row r="229" spans="20:1561" ht="10" x14ac:dyDescent="0.2">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c r="BGX229" s="5"/>
      <c r="BGY229" s="5"/>
      <c r="BGZ229" s="5"/>
      <c r="BHA229" s="5"/>
    </row>
    <row r="230" spans="20:1561" ht="10" x14ac:dyDescent="0.2">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c r="BGX230" s="5"/>
      <c r="BGY230" s="5"/>
      <c r="BGZ230" s="5"/>
      <c r="BHA230" s="5"/>
    </row>
    <row r="231" spans="20:1561" ht="10" x14ac:dyDescent="0.2">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c r="BGX231" s="5"/>
      <c r="BGY231" s="5"/>
      <c r="BGZ231" s="5"/>
      <c r="BHA231" s="5"/>
    </row>
    <row r="232" spans="20:1561" ht="10" x14ac:dyDescent="0.2">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c r="BGX232" s="5"/>
      <c r="BGY232" s="5"/>
      <c r="BGZ232" s="5"/>
      <c r="BHA232" s="5"/>
    </row>
    <row r="233" spans="20:1561" ht="10" x14ac:dyDescent="0.2">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c r="BGX233" s="5"/>
      <c r="BGY233" s="5"/>
      <c r="BGZ233" s="5"/>
      <c r="BHA233" s="5"/>
    </row>
    <row r="234" spans="20:1561" ht="10" x14ac:dyDescent="0.2">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c r="BGX234" s="5"/>
      <c r="BGY234" s="5"/>
      <c r="BGZ234" s="5"/>
      <c r="BHA234" s="5"/>
    </row>
    <row r="235" spans="20:1561" ht="10" x14ac:dyDescent="0.2">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c r="BGX235" s="5"/>
      <c r="BGY235" s="5"/>
      <c r="BGZ235" s="5"/>
      <c r="BHA235" s="5"/>
    </row>
    <row r="236" spans="20:1561" ht="10" x14ac:dyDescent="0.2">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c r="BGX236" s="5"/>
      <c r="BGY236" s="5"/>
      <c r="BGZ236" s="5"/>
      <c r="BHA236" s="5"/>
    </row>
    <row r="237" spans="20:1561" ht="10" x14ac:dyDescent="0.2">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c r="BGX237" s="5"/>
      <c r="BGY237" s="5"/>
      <c r="BGZ237" s="5"/>
      <c r="BHA237" s="5"/>
    </row>
    <row r="238" spans="20:1561" ht="10" x14ac:dyDescent="0.2">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c r="BGX238" s="5"/>
      <c r="BGY238" s="5"/>
      <c r="BGZ238" s="5"/>
      <c r="BHA238" s="5"/>
    </row>
    <row r="239" spans="20:1561" ht="10" x14ac:dyDescent="0.2">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c r="BGX239" s="5"/>
      <c r="BGY239" s="5"/>
      <c r="BGZ239" s="5"/>
      <c r="BHA239" s="5"/>
    </row>
    <row r="240" spans="20:1561" ht="10" x14ac:dyDescent="0.2">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c r="BGX240" s="5"/>
      <c r="BGY240" s="5"/>
      <c r="BGZ240" s="5"/>
      <c r="BHA240" s="5"/>
    </row>
    <row r="241" spans="20:1561" ht="10" x14ac:dyDescent="0.2">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c r="BGX241" s="5"/>
      <c r="BGY241" s="5"/>
      <c r="BGZ241" s="5"/>
      <c r="BHA241" s="5"/>
    </row>
    <row r="242" spans="20:1561" ht="10" x14ac:dyDescent="0.2">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c r="BGX242" s="5"/>
      <c r="BGY242" s="5"/>
      <c r="BGZ242" s="5"/>
      <c r="BHA242" s="5"/>
    </row>
    <row r="243" spans="20:1561" ht="10" x14ac:dyDescent="0.2">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c r="BGX243" s="5"/>
      <c r="BGY243" s="5"/>
      <c r="BGZ243" s="5"/>
      <c r="BHA243" s="5"/>
    </row>
    <row r="244" spans="20:1561" ht="10" x14ac:dyDescent="0.2">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c r="BGX244" s="5"/>
      <c r="BGY244" s="5"/>
      <c r="BGZ244" s="5"/>
      <c r="BHA244" s="5"/>
    </row>
    <row r="245" spans="20:1561" ht="10" x14ac:dyDescent="0.2">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c r="BGX245" s="5"/>
      <c r="BGY245" s="5"/>
      <c r="BGZ245" s="5"/>
      <c r="BHA245" s="5"/>
    </row>
    <row r="246" spans="20:1561" ht="10" x14ac:dyDescent="0.2">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c r="BGX246" s="5"/>
      <c r="BGY246" s="5"/>
      <c r="BGZ246" s="5"/>
      <c r="BHA246" s="5"/>
    </row>
    <row r="247" spans="20:1561" ht="10" x14ac:dyDescent="0.2">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c r="BGX247" s="5"/>
      <c r="BGY247" s="5"/>
      <c r="BGZ247" s="5"/>
      <c r="BHA247" s="5"/>
    </row>
    <row r="248" spans="20:1561" ht="10" x14ac:dyDescent="0.2">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c r="BGX248" s="5"/>
      <c r="BGY248" s="5"/>
      <c r="BGZ248" s="5"/>
      <c r="BHA248" s="5"/>
    </row>
    <row r="249" spans="20:1561" ht="10" x14ac:dyDescent="0.2">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c r="BGX249" s="5"/>
      <c r="BGY249" s="5"/>
      <c r="BGZ249" s="5"/>
      <c r="BHA249" s="5"/>
    </row>
    <row r="250" spans="20:1561" ht="10" x14ac:dyDescent="0.2">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c r="BGX250" s="5"/>
      <c r="BGY250" s="5"/>
      <c r="BGZ250" s="5"/>
      <c r="BHA250" s="5"/>
    </row>
    <row r="251" spans="20:1561" ht="10" x14ac:dyDescent="0.2">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c r="BGX251" s="5"/>
      <c r="BGY251" s="5"/>
      <c r="BGZ251" s="5"/>
      <c r="BHA251" s="5"/>
    </row>
    <row r="252" spans="20:1561" ht="10" x14ac:dyDescent="0.2">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c r="BGX252" s="5"/>
      <c r="BGY252" s="5"/>
      <c r="BGZ252" s="5"/>
      <c r="BHA252" s="5"/>
    </row>
    <row r="253" spans="20:1561" ht="10" x14ac:dyDescent="0.2">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c r="BGM253" s="5"/>
      <c r="BGN253" s="5"/>
      <c r="BGO253" s="5"/>
      <c r="BGP253" s="5"/>
      <c r="BGQ253" s="5"/>
      <c r="BGR253" s="5"/>
      <c r="BGS253" s="5"/>
      <c r="BGT253" s="5"/>
      <c r="BGU253" s="5"/>
      <c r="BGV253" s="5"/>
      <c r="BGW253" s="5"/>
      <c r="BGX253" s="5"/>
      <c r="BGY253" s="5"/>
      <c r="BGZ253" s="5"/>
      <c r="BHA253" s="5"/>
    </row>
    <row r="254" spans="20:1561" ht="10" x14ac:dyDescent="0.2">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c r="BGM254" s="5"/>
      <c r="BGN254" s="5"/>
      <c r="BGO254" s="5"/>
      <c r="BGP254" s="5"/>
      <c r="BGQ254" s="5"/>
      <c r="BGR254" s="5"/>
      <c r="BGS254" s="5"/>
      <c r="BGT254" s="5"/>
      <c r="BGU254" s="5"/>
      <c r="BGV254" s="5"/>
      <c r="BGW254" s="5"/>
      <c r="BGX254" s="5"/>
      <c r="BGY254" s="5"/>
      <c r="BGZ254" s="5"/>
      <c r="BHA254" s="5"/>
    </row>
    <row r="255" spans="20:1561" ht="10" x14ac:dyDescent="0.2">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c r="BGM255" s="5"/>
      <c r="BGN255" s="5"/>
      <c r="BGO255" s="5"/>
      <c r="BGP255" s="5"/>
      <c r="BGQ255" s="5"/>
      <c r="BGR255" s="5"/>
      <c r="BGS255" s="5"/>
      <c r="BGT255" s="5"/>
      <c r="BGU255" s="5"/>
      <c r="BGV255" s="5"/>
      <c r="BGW255" s="5"/>
      <c r="BGX255" s="5"/>
      <c r="BGY255" s="5"/>
      <c r="BGZ255" s="5"/>
      <c r="BHA255" s="5"/>
    </row>
    <row r="256" spans="20:1561" ht="10" x14ac:dyDescent="0.2">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c r="BGM256" s="5"/>
      <c r="BGN256" s="5"/>
      <c r="BGO256" s="5"/>
      <c r="BGP256" s="5"/>
      <c r="BGQ256" s="5"/>
      <c r="BGR256" s="5"/>
      <c r="BGS256" s="5"/>
      <c r="BGT256" s="5"/>
      <c r="BGU256" s="5"/>
      <c r="BGV256" s="5"/>
      <c r="BGW256" s="5"/>
      <c r="BGX256" s="5"/>
      <c r="BGY256" s="5"/>
      <c r="BGZ256" s="5"/>
      <c r="BHA256" s="5"/>
    </row>
    <row r="257" spans="20:1561" ht="10" x14ac:dyDescent="0.2">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c r="BGM257" s="5"/>
      <c r="BGN257" s="5"/>
      <c r="BGO257" s="5"/>
      <c r="BGP257" s="5"/>
      <c r="BGQ257" s="5"/>
      <c r="BGR257" s="5"/>
      <c r="BGS257" s="5"/>
      <c r="BGT257" s="5"/>
      <c r="BGU257" s="5"/>
      <c r="BGV257" s="5"/>
      <c r="BGW257" s="5"/>
      <c r="BGX257" s="5"/>
      <c r="BGY257" s="5"/>
      <c r="BGZ257" s="5"/>
      <c r="BHA257" s="5"/>
    </row>
  </sheetData>
  <hyperlinks>
    <hyperlink ref="B20" r:id="rId1" display="https://www.scad.gov.ae/MethodologyDocumentLib/9- Statistical Indicators Guide.pdf" xr:uid="{00000000-0004-0000-0500-000001000000}"/>
    <hyperlink ref="D20" r:id="rId2" display="https://www.scad.gov.ae/MethodologyDocumentLib/9- Statistical Indicators Guide.pdf" xr:uid="{00000000-0004-0000-0500-000007000000}"/>
  </hyperlinks>
  <pageMargins left="0.7" right="0.7" top="0.75" bottom="0.75" header="0.3" footer="0.3"/>
  <pageSetup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YX12"/>
  <sheetViews>
    <sheetView showGridLines="0" zoomScaleNormal="100" workbookViewId="0">
      <selection activeCell="D11" sqref="D11"/>
    </sheetView>
  </sheetViews>
  <sheetFormatPr defaultColWidth="7.54296875" defaultRowHeight="10" x14ac:dyDescent="0.2"/>
  <cols>
    <col min="1" max="1" width="23.7265625" style="5" customWidth="1"/>
    <col min="2" max="2" width="64.7265625" style="3" customWidth="1"/>
    <col min="3" max="3" width="4.1796875" style="3" customWidth="1"/>
    <col min="4" max="4" width="70.453125" style="3" customWidth="1"/>
    <col min="5" max="7" width="7.54296875" style="3"/>
    <col min="8" max="8" width="13.54296875" style="5" bestFit="1" customWidth="1"/>
    <col min="9" max="11" width="7.54296875" style="5"/>
    <col min="12" max="12" width="9.54296875" style="5" customWidth="1"/>
    <col min="13" max="16384" width="7.54296875" style="3"/>
  </cols>
  <sheetData>
    <row r="1" spans="1:674" x14ac:dyDescent="0.2">
      <c r="H1" s="3"/>
      <c r="I1" s="3"/>
      <c r="J1" s="3"/>
      <c r="K1" s="3"/>
      <c r="L1" s="3"/>
    </row>
    <row r="2" spans="1:674" s="4" customFormat="1" ht="10.5" x14ac:dyDescent="0.25">
      <c r="A2" s="5"/>
      <c r="B2" s="25"/>
      <c r="C2" s="25"/>
      <c r="D2" s="25"/>
    </row>
    <row r="3" spans="1:674" s="4" customFormat="1" ht="36" customHeight="1" x14ac:dyDescent="0.25">
      <c r="A3" s="5"/>
      <c r="B3" s="26" t="s">
        <v>280</v>
      </c>
      <c r="C3" s="25"/>
      <c r="D3" s="37" t="s">
        <v>120</v>
      </c>
    </row>
    <row r="4" spans="1:674" s="4" customFormat="1" ht="10.5" x14ac:dyDescent="0.25">
      <c r="A4" s="5"/>
      <c r="B4" s="25"/>
      <c r="C4" s="25"/>
      <c r="D4" s="25"/>
    </row>
    <row r="5" spans="1:674" x14ac:dyDescent="0.2">
      <c r="B5" s="2"/>
      <c r="C5" s="2"/>
      <c r="D5" s="2"/>
      <c r="E5" s="5"/>
      <c r="F5" s="5"/>
      <c r="G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row>
    <row r="7" spans="1:674" ht="10.5" x14ac:dyDescent="0.25">
      <c r="B7" s="4" t="s">
        <v>9</v>
      </c>
      <c r="D7" s="41" t="s">
        <v>30</v>
      </c>
    </row>
    <row r="8" spans="1:674" x14ac:dyDescent="0.2">
      <c r="B8" s="14" t="s">
        <v>319</v>
      </c>
      <c r="D8" s="42" t="s">
        <v>10</v>
      </c>
    </row>
    <row r="10" spans="1:674" ht="16.399999999999999" customHeight="1" x14ac:dyDescent="0.25">
      <c r="B10" s="4" t="s">
        <v>21</v>
      </c>
      <c r="D10" s="41" t="s">
        <v>38</v>
      </c>
    </row>
    <row r="11" spans="1:674" ht="137.5" customHeight="1" x14ac:dyDescent="0.2">
      <c r="B11" s="84" t="s">
        <v>227</v>
      </c>
      <c r="C11" s="85"/>
      <c r="D11" s="43" t="s">
        <v>229</v>
      </c>
    </row>
    <row r="12" spans="1:674" x14ac:dyDescent="0.2">
      <c r="B12" s="3" t="s">
        <v>228</v>
      </c>
      <c r="D12" s="34" t="s">
        <v>230</v>
      </c>
    </row>
  </sheetData>
  <hyperlinks>
    <hyperlink ref="B8" r:id="rId1" display="Please visit: https://www.scad.gov.ae/en/pages/ServicesDataRequest.aspx?SrvID=1" xr:uid="{00000000-0004-0000-0600-000000000000}"/>
    <hyperlink ref="D8" r:id="rId2" xr:uid="{00000000-0004-0000-0600-000001000000}"/>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59A08-B1F6-4FFD-B862-BAFE6FECD77A}">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92d5591e-ff9a-4b6b-9d23-0ec4046c89af"/>
    <ds:schemaRef ds:uri="abc7cb20-3b28-44bf-aebb-0853366d63b2"/>
    <ds:schemaRef ds:uri="http://www.w3.org/XML/1998/namespace"/>
    <ds:schemaRef ds:uri="http://purl.org/dc/dcmitype/"/>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Index</vt:lpstr>
      <vt:lpstr>Table 1</vt:lpstr>
      <vt:lpstr>Table2</vt:lpstr>
      <vt:lpstr>Table3</vt:lpstr>
      <vt:lpstr>Table 4</vt:lpstr>
      <vt:lpstr>Table5</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Eid Mohamed Al Qubaisi</cp:lastModifiedBy>
  <cp:revision/>
  <dcterms:created xsi:type="dcterms:W3CDTF">2022-03-01T00:40:37Z</dcterms:created>
  <dcterms:modified xsi:type="dcterms:W3CDTF">2024-06-07T05:38:12Z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ies>
</file>