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svg" ContentType="image/sv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1"/>
  <workbookPr codeName="ThisWorkbook"/>
  <mc:AlternateContent xmlns:mc="http://schemas.openxmlformats.org/markup-compatibility/2006">
    <mc:Choice Requires="x15">
      <x15ac:absPath xmlns:x15ac="http://schemas.microsoft.com/office/spreadsheetml/2010/11/ac" url="R:\Production and Dessimination\EAD\Dessimination\Fishary annual\2022\"/>
    </mc:Choice>
  </mc:AlternateContent>
  <xr:revisionPtr revIDLastSave="0" documentId="13_ncr:1_{F8355697-1407-4B6B-9167-AE8978005344}" xr6:coauthVersionLast="36" xr6:coauthVersionMax="47" xr10:uidLastSave="{00000000-0000-0000-0000-000000000000}"/>
  <bookViews>
    <workbookView xWindow="0" yWindow="0" windowWidth="24720" windowHeight="12225" tabRatio="687" xr2:uid="{76311B4C-5DF8-47F0-AF60-3789D669A414}"/>
  </bookViews>
  <sheets>
    <sheet name="Index" sheetId="14" r:id="rId1"/>
    <sheet name="Table 1" sheetId="79" r:id="rId2"/>
    <sheet name="Table 2" sheetId="82" r:id="rId3"/>
    <sheet name="Table 3" sheetId="83" r:id="rId4"/>
    <sheet name="Table 4" sheetId="105" r:id="rId5"/>
    <sheet name="Table 5" sheetId="106" r:id="rId6"/>
    <sheet name="Table 6" sheetId="107" r:id="rId7"/>
    <sheet name="Table 7" sheetId="108" r:id="rId8"/>
    <sheet name="Table 8" sheetId="109" r:id="rId9"/>
    <sheet name="Table 9" sheetId="88" r:id="rId10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" i="106" l="1"/>
  <c r="D9" i="106"/>
  <c r="E9" i="106"/>
  <c r="F9" i="106"/>
  <c r="G9" i="106"/>
  <c r="H18" i="106"/>
  <c r="H17" i="106"/>
  <c r="H16" i="106"/>
  <c r="H15" i="106"/>
  <c r="H14" i="106"/>
  <c r="H13" i="106"/>
  <c r="H12" i="106"/>
  <c r="H11" i="106"/>
  <c r="H10" i="106"/>
  <c r="C7" i="105"/>
  <c r="D7" i="105"/>
  <c r="E7" i="105"/>
  <c r="F7" i="105"/>
  <c r="G7" i="105"/>
  <c r="H7" i="105"/>
  <c r="I7" i="105"/>
  <c r="J7" i="105"/>
  <c r="K7" i="105"/>
  <c r="L7" i="105"/>
  <c r="M7" i="105"/>
  <c r="N7" i="105"/>
  <c r="O8" i="105"/>
  <c r="O9" i="105"/>
  <c r="O10" i="105"/>
  <c r="O11" i="105"/>
  <c r="O12" i="105"/>
  <c r="O13" i="105"/>
  <c r="O14" i="105"/>
  <c r="O15" i="105"/>
  <c r="O16" i="105"/>
  <c r="L12" i="83"/>
  <c r="L11" i="83"/>
  <c r="L10" i="83"/>
  <c r="L9" i="83"/>
  <c r="L8" i="83"/>
  <c r="K7" i="83"/>
  <c r="J7" i="83"/>
  <c r="I7" i="83"/>
  <c r="H7" i="83"/>
  <c r="G7" i="83"/>
  <c r="F7" i="83"/>
  <c r="E7" i="83"/>
  <c r="D7" i="83"/>
  <c r="C7" i="83"/>
  <c r="L12" i="82"/>
  <c r="L11" i="82"/>
  <c r="L10" i="82"/>
  <c r="L9" i="82"/>
  <c r="L8" i="82"/>
  <c r="K7" i="82"/>
  <c r="J7" i="82"/>
  <c r="I7" i="82"/>
  <c r="H7" i="82"/>
  <c r="G7" i="82"/>
  <c r="F7" i="82"/>
  <c r="E7" i="82"/>
  <c r="D7" i="82"/>
  <c r="C7" i="82"/>
  <c r="H13" i="108"/>
  <c r="H12" i="108"/>
  <c r="H11" i="108"/>
  <c r="H10" i="108"/>
  <c r="H9" i="108"/>
  <c r="G8" i="108"/>
  <c r="F8" i="108"/>
  <c r="E8" i="108"/>
  <c r="D8" i="108"/>
  <c r="C8" i="108"/>
  <c r="O12" i="109"/>
  <c r="O11" i="109"/>
  <c r="O10" i="109"/>
  <c r="O9" i="109"/>
  <c r="O8" i="109"/>
  <c r="H9" i="106" l="1"/>
  <c r="O7" i="105"/>
  <c r="L7" i="83"/>
  <c r="L7" i="82"/>
  <c r="H8" i="108"/>
  <c r="O7" i="109"/>
  <c r="C7" i="88" l="1"/>
</calcChain>
</file>

<file path=xl/sharedStrings.xml><?xml version="1.0" encoding="utf-8"?>
<sst xmlns="http://schemas.openxmlformats.org/spreadsheetml/2006/main" count="390" uniqueCount="145">
  <si>
    <t>Table description</t>
  </si>
  <si>
    <t>Link</t>
  </si>
  <si>
    <t>وصف عنصر البيانات</t>
  </si>
  <si>
    <t>Category</t>
  </si>
  <si>
    <t>Total</t>
  </si>
  <si>
    <t>Others</t>
  </si>
  <si>
    <t>Number</t>
  </si>
  <si>
    <t>Tons</t>
  </si>
  <si>
    <t>Thousand AED</t>
  </si>
  <si>
    <t>Carangidane</t>
  </si>
  <si>
    <t>Haemulidae</t>
  </si>
  <si>
    <t>Lathriniade</t>
  </si>
  <si>
    <t>Lutjanidae</t>
  </si>
  <si>
    <t>Portunidae</t>
  </si>
  <si>
    <t>Scombridae</t>
  </si>
  <si>
    <t>Epinephelidae</t>
  </si>
  <si>
    <t>Sparidae</t>
  </si>
  <si>
    <t>Source: Environment Agency - Abu Dhabi</t>
  </si>
  <si>
    <t>Free Port</t>
  </si>
  <si>
    <t>Al Sadar</t>
  </si>
  <si>
    <t>Delma</t>
  </si>
  <si>
    <t>Marfa</t>
  </si>
  <si>
    <t>Sila</t>
  </si>
  <si>
    <t>Lansh</t>
  </si>
  <si>
    <t>Tarad</t>
  </si>
  <si>
    <t>Fisherman</t>
  </si>
  <si>
    <t>Fishing Boats</t>
  </si>
  <si>
    <t>Lathrinidae</t>
  </si>
  <si>
    <t>Major fish family</t>
  </si>
  <si>
    <t>Landing site</t>
  </si>
  <si>
    <t>February</t>
  </si>
  <si>
    <t>January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</si>
  <si>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</si>
  <si>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</si>
  <si>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</si>
  <si>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</si>
  <si>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</si>
  <si>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</si>
  <si>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</si>
  <si>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</si>
  <si>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</si>
  <si>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</si>
  <si>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Manshalla</t>
  </si>
  <si>
    <t>Hadaq</t>
  </si>
  <si>
    <t>Defara</t>
  </si>
  <si>
    <t>Hadhra</t>
  </si>
  <si>
    <t>Sakhar</t>
  </si>
  <si>
    <t>البند</t>
  </si>
  <si>
    <t>المجموع</t>
  </si>
  <si>
    <t>طراد</t>
  </si>
  <si>
    <t>لنش</t>
  </si>
  <si>
    <t>عدد الصيادين</t>
  </si>
  <si>
    <t>عدد قوارب الصيد</t>
  </si>
  <si>
    <t>عدد</t>
  </si>
  <si>
    <t>المرفأ</t>
  </si>
  <si>
    <t>دلما</t>
  </si>
  <si>
    <t>السلع</t>
  </si>
  <si>
    <t>ألف درهم</t>
  </si>
  <si>
    <t>جش</t>
  </si>
  <si>
    <t>فرش</t>
  </si>
  <si>
    <t>شعري</t>
  </si>
  <si>
    <t>نيسر</t>
  </si>
  <si>
    <t>قبقوب</t>
  </si>
  <si>
    <t>كنعد</t>
  </si>
  <si>
    <t>هامور</t>
  </si>
  <si>
    <t>كوفر</t>
  </si>
  <si>
    <t>أخرى</t>
  </si>
  <si>
    <t>الميناء الحر</t>
  </si>
  <si>
    <t>الصدر</t>
  </si>
  <si>
    <t>موقع الإنزال</t>
  </si>
  <si>
    <t>عائلات الأسماك</t>
  </si>
  <si>
    <t>طن</t>
  </si>
  <si>
    <t>المصدر: هيئة البيئة - أبوظبي</t>
  </si>
  <si>
    <t>يناير</t>
  </si>
  <si>
    <t>فبراير</t>
  </si>
  <si>
    <t>مارس</t>
  </si>
  <si>
    <t>إبريل</t>
  </si>
  <si>
    <t>مايو</t>
  </si>
  <si>
    <t>يونيو</t>
  </si>
  <si>
    <t>يوليو</t>
  </si>
  <si>
    <t>أغسطس</t>
  </si>
  <si>
    <t>سبتمبر</t>
  </si>
  <si>
    <t>نوفمبر</t>
  </si>
  <si>
    <t>ديسمبر</t>
  </si>
  <si>
    <t>Lansh  لنش</t>
  </si>
  <si>
    <t>دفارة</t>
  </si>
  <si>
    <t>حظره</t>
  </si>
  <si>
    <t>سكار</t>
  </si>
  <si>
    <t>حداق</t>
  </si>
  <si>
    <t>منشلة</t>
  </si>
  <si>
    <t>Quantity and value of fish caught by major fish families, 2022</t>
  </si>
  <si>
    <t>كمية وقيمة الأسماك المصطادة حسب العائلات الرئيسة للأسماك  2022</t>
  </si>
  <si>
    <t>Quantity of fish caught by landing site and major fish family, 2022</t>
  </si>
  <si>
    <t>كمية الأسماك المصطادة حسب وموقع الإنزال و العائلات الرئيسة للأسماك 2022</t>
  </si>
  <si>
    <t>Value of fish caught by landing site and major fish family, 2022</t>
  </si>
  <si>
    <t>قيمة الأسماك المصطادة حسب موقع الإنزال و العائلات الرئيسة للأسماك 2022</t>
  </si>
  <si>
    <t>Quantity of fish caught by month and major fish families, 2022</t>
  </si>
  <si>
    <t>كمية الأسماك المصطادة حسب الشهر و العائلات الرئيسة للأسماك 2022</t>
  </si>
  <si>
    <t>Quantity of fish caught by boat type and fishing methods, 2022</t>
  </si>
  <si>
    <t>كمية الأسماك المصطادة حسب نوع القارب وطريقة الصيد 2022</t>
  </si>
  <si>
    <t>Total number of trips by landing site and boat type, 2022</t>
  </si>
  <si>
    <t>عدد رحلات الصيد حسب موقع الإنزال ونوع القارب وطريقة الصيد 2022</t>
  </si>
  <si>
    <t>Total number of trips by month and landing site, 2022</t>
  </si>
  <si>
    <t>عدد رحلات الصيد حسب الشهر وموقع الانزال 2022</t>
  </si>
  <si>
    <t>قيمة الأسماك المصطادة حسب نوع القارب وطريقة الصيد 2022</t>
  </si>
  <si>
    <t>Value of fish caught by boat type and fishing methods, 2022</t>
  </si>
  <si>
    <t>أكتوبر</t>
  </si>
  <si>
    <t>(الكمية: طن، القيمة: ألف درهم)</t>
  </si>
  <si>
    <t>(Quantity: Tons, Value: Thousand AED)</t>
  </si>
  <si>
    <t>القيمة</t>
  </si>
  <si>
    <t>Value</t>
  </si>
  <si>
    <t xml:space="preserve">الكمية </t>
  </si>
  <si>
    <t xml:space="preserve">Quantity </t>
  </si>
  <si>
    <t>Table 1</t>
  </si>
  <si>
    <t>Table 2</t>
  </si>
  <si>
    <t>Table 3</t>
  </si>
  <si>
    <t>Table 4</t>
  </si>
  <si>
    <t>Table 5</t>
  </si>
  <si>
    <t>Table 6</t>
  </si>
  <si>
    <t>Table 7</t>
  </si>
  <si>
    <t>Table 8</t>
  </si>
  <si>
    <t>Table 9</t>
  </si>
  <si>
    <r>
      <rPr>
        <b/>
        <sz val="11"/>
        <color rgb="FFA2AC72"/>
        <rFont val="Arial"/>
        <family val="2"/>
      </rPr>
      <t>Table 1</t>
    </r>
    <r>
      <rPr>
        <b/>
        <sz val="11"/>
        <color theme="4"/>
        <rFont val="Arial"/>
        <family val="2"/>
      </rPr>
      <t>:</t>
    </r>
    <r>
      <rPr>
        <b/>
        <sz val="11"/>
        <rFont val="Arial"/>
        <family val="2"/>
      </rPr>
      <t xml:space="preserve"> Quantity and value of fish caught by major fish families, 2022</t>
    </r>
  </si>
  <si>
    <r>
      <rPr>
        <b/>
        <sz val="11"/>
        <color rgb="FFA2AC72"/>
        <rFont val="Arial"/>
        <family val="2"/>
      </rPr>
      <t xml:space="preserve">جدول 1: </t>
    </r>
    <r>
      <rPr>
        <b/>
        <sz val="11"/>
        <rFont val="Arial"/>
        <family val="2"/>
      </rPr>
      <t>كمية وقيمة الأسماك المصطادة حسب العائلات الرئيسة للأسماك  2022</t>
    </r>
  </si>
  <si>
    <r>
      <rPr>
        <b/>
        <sz val="11"/>
        <color rgb="FFA2AC72"/>
        <rFont val="Arial"/>
        <family val="2"/>
      </rPr>
      <t>Table 2</t>
    </r>
    <r>
      <rPr>
        <b/>
        <sz val="11"/>
        <color theme="4"/>
        <rFont val="Arial"/>
        <family val="2"/>
      </rPr>
      <t>:</t>
    </r>
    <r>
      <rPr>
        <b/>
        <sz val="11"/>
        <rFont val="Arial"/>
        <family val="2"/>
      </rPr>
      <t xml:space="preserve"> Quantity of fish caught by landing site and major fish family, 2022</t>
    </r>
  </si>
  <si>
    <r>
      <rPr>
        <b/>
        <sz val="11"/>
        <color rgb="FFA2AC72"/>
        <rFont val="Arial"/>
        <family val="2"/>
      </rPr>
      <t xml:space="preserve">جدول 2: </t>
    </r>
    <r>
      <rPr>
        <b/>
        <sz val="11"/>
        <rFont val="Arial"/>
        <family val="2"/>
      </rPr>
      <t>كمية الأسماك المصطادة حسب موقع الإنزال و العائلات الرئيسة للأسماك 2022</t>
    </r>
  </si>
  <si>
    <r>
      <rPr>
        <b/>
        <sz val="11"/>
        <color rgb="FFA2AC72"/>
        <rFont val="Arial"/>
        <family val="2"/>
      </rPr>
      <t>Table 3</t>
    </r>
    <r>
      <rPr>
        <b/>
        <sz val="11"/>
        <color theme="4"/>
        <rFont val="Arial"/>
        <family val="2"/>
      </rPr>
      <t>:</t>
    </r>
    <r>
      <rPr>
        <b/>
        <sz val="11"/>
        <rFont val="Arial"/>
        <family val="2"/>
      </rPr>
      <t xml:space="preserve"> Value of fish caught by landing site and major fish family, 2022</t>
    </r>
  </si>
  <si>
    <r>
      <rPr>
        <b/>
        <sz val="11"/>
        <color rgb="FFA2AC72"/>
        <rFont val="Arial"/>
        <family val="2"/>
      </rPr>
      <t xml:space="preserve">جدول 3: </t>
    </r>
    <r>
      <rPr>
        <b/>
        <sz val="11"/>
        <rFont val="Arial"/>
        <family val="2"/>
      </rPr>
      <t>قيمة الأسماك المصطادة حسب موقع الإنزال و العائلات الرئيسة للأسماك 2022</t>
    </r>
  </si>
  <si>
    <r>
      <rPr>
        <b/>
        <sz val="11"/>
        <color rgb="FFA2AC72"/>
        <rFont val="Arial"/>
        <family val="2"/>
      </rPr>
      <t>Table 4</t>
    </r>
    <r>
      <rPr>
        <b/>
        <sz val="11"/>
        <color theme="4"/>
        <rFont val="Arial"/>
        <family val="2"/>
      </rPr>
      <t>:</t>
    </r>
    <r>
      <rPr>
        <b/>
        <sz val="11"/>
        <rFont val="Arial"/>
        <family val="2"/>
      </rPr>
      <t xml:space="preserve"> Quantity of fish caught by month and major fish families, 2022</t>
    </r>
  </si>
  <si>
    <r>
      <rPr>
        <b/>
        <sz val="11"/>
        <color rgb="FFA2AC72"/>
        <rFont val="Arial"/>
        <family val="2"/>
      </rPr>
      <t xml:space="preserve">جدول 4: </t>
    </r>
    <r>
      <rPr>
        <b/>
        <sz val="11"/>
        <rFont val="Arial"/>
        <family val="2"/>
      </rPr>
      <t>كمية الأسماك المصطادة حسب الشهر و العائلات الرئيسة للأسماك 2022</t>
    </r>
    <r>
      <rPr>
        <b/>
        <sz val="11"/>
        <color theme="1" tint="0.34998626667073579"/>
        <rFont val="Arial"/>
        <family val="2"/>
      </rPr>
      <t xml:space="preserve"> </t>
    </r>
    <r>
      <rPr>
        <b/>
        <sz val="11"/>
        <color rgb="FF636466"/>
        <rFont val="Arial"/>
        <family val="2"/>
      </rPr>
      <t xml:space="preserve">   </t>
    </r>
  </si>
  <si>
    <r>
      <rPr>
        <b/>
        <sz val="11"/>
        <color rgb="FFA2AC72"/>
        <rFont val="Arial"/>
        <family val="2"/>
      </rPr>
      <t>جدول 5</t>
    </r>
    <r>
      <rPr>
        <b/>
        <sz val="11"/>
        <color rgb="FF636466"/>
        <rFont val="Arial"/>
        <family val="2"/>
      </rPr>
      <t xml:space="preserve"> : </t>
    </r>
    <r>
      <rPr>
        <b/>
        <sz val="11"/>
        <rFont val="Arial"/>
        <family val="2"/>
      </rPr>
      <t>كمية الأسماك المصطادة حسب نوع القارب وطريقة الصيد 2022</t>
    </r>
  </si>
  <si>
    <r>
      <rPr>
        <b/>
        <sz val="11"/>
        <color rgb="FFA2AC72"/>
        <rFont val="Arial"/>
        <family val="2"/>
      </rPr>
      <t>Table 6</t>
    </r>
    <r>
      <rPr>
        <b/>
        <sz val="11"/>
        <color theme="4"/>
        <rFont val="Arial"/>
        <family val="2"/>
      </rPr>
      <t>:</t>
    </r>
    <r>
      <rPr>
        <b/>
        <sz val="11"/>
        <rFont val="Arial"/>
        <family val="2"/>
      </rPr>
      <t xml:space="preserve"> Value of fish caught by boat type and fishing methods, 2022</t>
    </r>
  </si>
  <si>
    <r>
      <rPr>
        <b/>
        <sz val="11"/>
        <color rgb="FFA2AC72"/>
        <rFont val="Arial"/>
        <family val="2"/>
      </rPr>
      <t xml:space="preserve">جدول 6: </t>
    </r>
    <r>
      <rPr>
        <b/>
        <sz val="11"/>
        <rFont val="Arial"/>
        <family val="2"/>
      </rPr>
      <t>قيمة الأسماك المصطادة حسب نوع القارب وطريقة الصيد 2022</t>
    </r>
  </si>
  <si>
    <r>
      <rPr>
        <b/>
        <sz val="11"/>
        <color rgb="FFA2AC72"/>
        <rFont val="Arial"/>
        <family val="2"/>
      </rPr>
      <t>Table 7</t>
    </r>
    <r>
      <rPr>
        <b/>
        <sz val="11"/>
        <color theme="4"/>
        <rFont val="Arial"/>
        <family val="2"/>
      </rPr>
      <t>:</t>
    </r>
    <r>
      <rPr>
        <b/>
        <sz val="11"/>
        <rFont val="Arial"/>
        <family val="2"/>
      </rPr>
      <t xml:space="preserve"> Total number of trips by landing site and boat type, 2022</t>
    </r>
  </si>
  <si>
    <r>
      <rPr>
        <b/>
        <sz val="11"/>
        <color rgb="FFA2AC72"/>
        <rFont val="Arial"/>
        <family val="2"/>
      </rPr>
      <t xml:space="preserve">جدول 7: </t>
    </r>
    <r>
      <rPr>
        <b/>
        <sz val="11"/>
        <rFont val="Arial"/>
        <family val="2"/>
      </rPr>
      <t>عدد رحلات الصيد حسب موقع الإنزال ونوع القارب وطريقة الصيد 2022</t>
    </r>
  </si>
  <si>
    <r>
      <rPr>
        <b/>
        <sz val="11"/>
        <color rgb="FFA2AC72"/>
        <rFont val="Arial"/>
        <family val="2"/>
      </rPr>
      <t>Table 8</t>
    </r>
    <r>
      <rPr>
        <b/>
        <sz val="11"/>
        <color theme="4"/>
        <rFont val="Arial"/>
        <family val="2"/>
      </rPr>
      <t>:</t>
    </r>
    <r>
      <rPr>
        <b/>
        <sz val="11"/>
        <rFont val="Arial"/>
        <family val="2"/>
      </rPr>
      <t xml:space="preserve"> Total number of trips by month and landing site, 2022</t>
    </r>
  </si>
  <si>
    <r>
      <rPr>
        <b/>
        <sz val="11"/>
        <color rgb="FFA2AC72"/>
        <rFont val="Arial"/>
        <family val="2"/>
      </rPr>
      <t xml:space="preserve">جدول 8: </t>
    </r>
    <r>
      <rPr>
        <b/>
        <sz val="11"/>
        <rFont val="Arial"/>
        <family val="2"/>
      </rPr>
      <t>عدد رحلات الصيد حسب الشهر وموقع الانزال 2022</t>
    </r>
    <r>
      <rPr>
        <b/>
        <sz val="11"/>
        <color rgb="FFFF0000"/>
        <rFont val="Arial"/>
        <family val="2"/>
      </rPr>
      <t xml:space="preserve"> </t>
    </r>
  </si>
  <si>
    <r>
      <rPr>
        <b/>
        <sz val="11"/>
        <color rgb="FFA2AC72"/>
        <rFont val="Arial"/>
        <family val="2"/>
      </rPr>
      <t xml:space="preserve">جدول 9: </t>
    </r>
    <r>
      <rPr>
        <b/>
        <sz val="11"/>
        <rFont val="Arial"/>
        <family val="2"/>
      </rPr>
      <t>عدد الصيادين وعدد  قوارب الصيد حسب النوع  2020 إلى 2022</t>
    </r>
  </si>
  <si>
    <t>عدد الصيادين وعدد  قوارب الصيد حسب النوع  2020 إلى 2022</t>
  </si>
  <si>
    <t>Number of fisherman and fishing boats, 2020 to 2022</t>
  </si>
  <si>
    <r>
      <rPr>
        <b/>
        <sz val="11"/>
        <color rgb="FFA2AC72"/>
        <rFont val="Arial"/>
        <family val="2"/>
      </rPr>
      <t>Table 5</t>
    </r>
    <r>
      <rPr>
        <b/>
        <sz val="11"/>
        <color theme="4"/>
        <rFont val="Arial"/>
        <family val="2"/>
      </rPr>
      <t>:</t>
    </r>
    <r>
      <rPr>
        <b/>
        <sz val="11"/>
        <rFont val="Arial"/>
        <family val="2"/>
      </rPr>
      <t xml:space="preserve"> Quantity of fish caught by boat type and fishing methods, 2022</t>
    </r>
  </si>
  <si>
    <t>Index</t>
  </si>
  <si>
    <r>
      <t xml:space="preserve">إحصاءات الثروة السمكية، </t>
    </r>
    <r>
      <rPr>
        <b/>
        <sz val="12"/>
        <color theme="0"/>
        <rFont val="Arial"/>
        <family val="2"/>
      </rPr>
      <t>2022</t>
    </r>
  </si>
  <si>
    <r>
      <rPr>
        <b/>
        <sz val="11"/>
        <color rgb="FFA2AC72"/>
        <rFont val="Arial"/>
        <family val="2"/>
      </rPr>
      <t>Table 9</t>
    </r>
    <r>
      <rPr>
        <b/>
        <sz val="11"/>
        <color theme="4"/>
        <rFont val="Arial"/>
        <family val="2"/>
      </rPr>
      <t>:</t>
    </r>
    <r>
      <rPr>
        <b/>
        <sz val="11"/>
        <rFont val="Arial"/>
        <family val="2"/>
      </rPr>
      <t xml:space="preserve"> Number of fisherman and fishing boats, 2020 to 2022</t>
    </r>
  </si>
  <si>
    <r>
      <t xml:space="preserve">Fisheries Statistics, </t>
    </r>
    <r>
      <rPr>
        <b/>
        <sz val="12"/>
        <color theme="0"/>
        <rFont val="Arial"/>
        <family val="2"/>
      </rPr>
      <t>2022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</si>
</sst>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_-;\-* #,##0.00_-;_-* &quot;-&quot;??_-;_-@_-"/>
    <numFmt numFmtId="165" formatCode="_-* #,##0.0_-;_-* #,##0.0\-;_-* &quot;-&quot;??_-;_-@_-"/>
    <numFmt numFmtId="166" formatCode="_-* #,##0.00_-;_-* #,##0.00\-;_-* &quot;-&quot;??_-;_-@_-"/>
    <numFmt numFmtId="167" formatCode="mmm\-yyyy"/>
    <numFmt numFmtId="168" formatCode="0.0"/>
    <numFmt numFmtId="169" formatCode="#,##0.0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595959"/>
      <name val="Tahoma"/>
      <family val="2"/>
    </font>
    <font>
      <u/>
      <sz val="11"/>
      <color theme="10"/>
      <name val="Calibri"/>
      <family val="2"/>
      <scheme val="minor"/>
    </font>
    <font>
      <sz val="8"/>
      <color theme="1"/>
      <name val="Arial"/>
      <family val="2"/>
    </font>
    <font>
      <sz val="8"/>
      <name val="Calibri"/>
      <family val="2"/>
      <scheme val="minor"/>
    </font>
    <font>
      <b/>
      <sz val="8"/>
      <color theme="1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0"/>
      <name val="Arial"/>
      <family val="2"/>
    </font>
    <font>
      <i/>
      <sz val="8"/>
      <color theme="1"/>
      <name val="Arial"/>
      <family val="2"/>
    </font>
    <font>
      <b/>
      <sz val="16"/>
      <color theme="0"/>
      <name val="Arial"/>
      <family val="2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4"/>
      <name val="Arial"/>
      <family val="2"/>
    </font>
    <font>
      <b/>
      <sz val="11"/>
      <color rgb="FFA2AC72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11"/>
      <color theme="1" tint="0.34998626667073579"/>
      <name val="Arial"/>
      <family val="2"/>
    </font>
    <font>
      <sz val="11"/>
      <color theme="1"/>
      <name val="Arial"/>
      <family val="2"/>
    </font>
    <font>
      <b/>
      <sz val="11"/>
      <color rgb="FF636466"/>
      <name val="Arial"/>
      <family val="2"/>
    </font>
    <font>
      <b/>
      <sz val="11"/>
      <color rgb="FFFF0000"/>
      <name val="Arial"/>
      <family val="2"/>
    </font>
    <font>
      <sz val="9"/>
      <color theme="1"/>
      <name val="Arial"/>
      <family val="2"/>
    </font>
    <font>
      <b/>
      <sz val="9"/>
      <name val="Arial"/>
      <family val="2"/>
    </font>
    <font>
      <b/>
      <sz val="9"/>
      <color theme="1"/>
      <name val="Arial"/>
      <family val="2"/>
    </font>
    <font>
      <sz val="9"/>
      <name val="Arial"/>
      <family val="2"/>
    </font>
    <font>
      <sz val="26"/>
      <color rgb="FFFF0000"/>
      <name val="Arial"/>
      <family val="2"/>
    </font>
    <font>
      <u/>
      <sz val="8"/>
      <color theme="10"/>
      <name val="Calibri"/>
      <family val="2"/>
      <scheme val="minor"/>
    </font>
    <font>
      <b/>
      <sz val="12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A2AC7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49" fontId="2" fillId="0" borderId="0">
      <alignment horizontal="right" vertical="center" readingOrder="2"/>
    </xf>
    <xf numFmtId="0" fontId="3" fillId="0" borderId="0" applyNumberFormat="0" applyFill="0" applyBorder="0" applyAlignment="0" applyProtection="0"/>
    <xf numFmtId="0" fontId="1" fillId="0" borderId="0"/>
    <xf numFmtId="0" fontId="13" fillId="0" borderId="0">
      <alignment vertical="center"/>
    </xf>
    <xf numFmtId="0" fontId="14" fillId="0" borderId="0"/>
  </cellStyleXfs>
  <cellXfs count="106">
    <xf numFmtId="0" fontId="0" fillId="0" borderId="0" xfId="0"/>
    <xf numFmtId="0" fontId="4" fillId="0" borderId="1" xfId="0" applyFont="1" applyBorder="1"/>
    <xf numFmtId="0" fontId="4" fillId="0" borderId="0" xfId="0" applyFont="1" applyAlignment="1">
      <alignment horizontal="left"/>
    </xf>
    <xf numFmtId="0" fontId="4" fillId="0" borderId="0" xfId="0" applyFont="1"/>
    <xf numFmtId="49" fontId="7" fillId="0" borderId="0" xfId="2" applyFont="1" applyAlignment="1">
      <alignment vertical="center" readingOrder="1"/>
    </xf>
    <xf numFmtId="49" fontId="8" fillId="0" borderId="0" xfId="2" applyFont="1" applyAlignment="1">
      <alignment horizontal="right" vertical="center"/>
    </xf>
    <xf numFmtId="0" fontId="9" fillId="0" borderId="0" xfId="0" applyFont="1" applyAlignment="1">
      <alignment vertical="center" readingOrder="2"/>
    </xf>
    <xf numFmtId="49" fontId="8" fillId="0" borderId="0" xfId="2" applyFont="1" applyAlignment="1">
      <alignment vertical="center" readingOrder="1"/>
    </xf>
    <xf numFmtId="0" fontId="11" fillId="2" borderId="0" xfId="0" applyFont="1" applyFill="1" applyAlignment="1">
      <alignment horizontal="left"/>
    </xf>
    <xf numFmtId="0" fontId="8" fillId="0" borderId="0" xfId="0" applyFont="1" applyAlignment="1">
      <alignment vertical="center"/>
    </xf>
    <xf numFmtId="0" fontId="4" fillId="0" borderId="1" xfId="0" applyFont="1" applyBorder="1" applyAlignment="1">
      <alignment horizontal="left"/>
    </xf>
    <xf numFmtId="167" fontId="4" fillId="0" borderId="0" xfId="0" applyNumberFormat="1" applyFont="1" applyAlignment="1">
      <alignment horizontal="left"/>
    </xf>
    <xf numFmtId="0" fontId="9" fillId="0" borderId="0" xfId="0" applyFont="1" applyAlignment="1">
      <alignment horizontal="left"/>
    </xf>
    <xf numFmtId="166" fontId="10" fillId="4" borderId="0" xfId="1" applyNumberFormat="1" applyFont="1" applyFill="1" applyBorder="1" applyAlignment="1">
      <alignment horizontal="left" vertical="center" readingOrder="1"/>
    </xf>
    <xf numFmtId="166" fontId="10" fillId="4" borderId="0" xfId="1" applyNumberFormat="1" applyFont="1" applyFill="1" applyBorder="1" applyAlignment="1">
      <alignment horizontal="right" vertical="center" readingOrder="1"/>
    </xf>
    <xf numFmtId="0" fontId="10" fillId="4" borderId="0" xfId="0" applyFont="1" applyFill="1" applyAlignment="1">
      <alignment vertical="center"/>
    </xf>
    <xf numFmtId="0" fontId="12" fillId="4" borderId="0" xfId="0" applyFont="1" applyFill="1" applyAlignment="1">
      <alignment horizontal="left" vertical="center" indent="1"/>
    </xf>
    <xf numFmtId="166" fontId="10" fillId="4" borderId="4" xfId="1" applyNumberFormat="1" applyFont="1" applyFill="1" applyBorder="1" applyAlignment="1">
      <alignment vertical="center" readingOrder="1"/>
    </xf>
    <xf numFmtId="166" fontId="10" fillId="4" borderId="2" xfId="1" applyNumberFormat="1" applyFont="1" applyFill="1" applyBorder="1" applyAlignment="1">
      <alignment horizontal="right" vertical="center" readingOrder="1"/>
    </xf>
    <xf numFmtId="168" fontId="6" fillId="2" borderId="0" xfId="0" applyNumberFormat="1" applyFont="1" applyFill="1"/>
    <xf numFmtId="0" fontId="4" fillId="0" borderId="0" xfId="0" applyFont="1" applyFill="1"/>
    <xf numFmtId="169" fontId="4" fillId="0" borderId="0" xfId="0" applyNumberFormat="1" applyFont="1"/>
    <xf numFmtId="169" fontId="4" fillId="0" borderId="0" xfId="0" applyNumberFormat="1" applyFont="1" applyFill="1"/>
    <xf numFmtId="3" fontId="4" fillId="0" borderId="0" xfId="0" applyNumberFormat="1" applyFont="1" applyFill="1"/>
    <xf numFmtId="0" fontId="4" fillId="0" borderId="0" xfId="0" applyFont="1" applyFill="1" applyAlignment="1">
      <alignment horizontal="left" indent="1"/>
    </xf>
    <xf numFmtId="166" fontId="9" fillId="0" borderId="0" xfId="1" applyNumberFormat="1" applyFont="1" applyFill="1" applyBorder="1" applyAlignment="1">
      <alignment horizontal="right" vertical="center" indent="3" readingOrder="1"/>
    </xf>
    <xf numFmtId="0" fontId="17" fillId="0" borderId="0" xfId="0" applyFont="1" applyAlignment="1">
      <alignment horizontal="left"/>
    </xf>
    <xf numFmtId="0" fontId="18" fillId="4" borderId="0" xfId="0" applyFont="1" applyFill="1" applyAlignment="1">
      <alignment vertical="center"/>
    </xf>
    <xf numFmtId="0" fontId="19" fillId="0" borderId="0" xfId="0" applyFont="1" applyAlignment="1">
      <alignment vertical="center"/>
    </xf>
    <xf numFmtId="0" fontId="17" fillId="0" borderId="1" xfId="0" applyFont="1" applyBorder="1"/>
    <xf numFmtId="0" fontId="10" fillId="4" borderId="0" xfId="1" applyNumberFormat="1" applyFont="1" applyFill="1" applyBorder="1" applyAlignment="1">
      <alignment horizontal="right" vertical="center" wrapText="1"/>
    </xf>
    <xf numFmtId="0" fontId="11" fillId="2" borderId="0" xfId="0" applyFont="1" applyFill="1" applyAlignment="1">
      <alignment horizontal="right"/>
    </xf>
    <xf numFmtId="0" fontId="12" fillId="4" borderId="0" xfId="0" applyFont="1" applyFill="1" applyAlignment="1">
      <alignment horizontal="right" vertical="center" indent="1"/>
    </xf>
    <xf numFmtId="49" fontId="7" fillId="0" borderId="0" xfId="2" applyFont="1" applyFill="1" applyAlignment="1">
      <alignment vertical="center" readingOrder="1"/>
    </xf>
    <xf numFmtId="49" fontId="10" fillId="4" borderId="2" xfId="1" applyNumberFormat="1" applyFont="1" applyFill="1" applyBorder="1" applyAlignment="1">
      <alignment horizontal="right" vertical="center" wrapText="1"/>
    </xf>
    <xf numFmtId="49" fontId="10" fillId="4" borderId="0" xfId="1" applyNumberFormat="1" applyFont="1" applyFill="1" applyBorder="1" applyAlignment="1">
      <alignment horizontal="right" vertical="center" wrapText="1"/>
    </xf>
    <xf numFmtId="49" fontId="10" fillId="4" borderId="4" xfId="1" applyNumberFormat="1" applyFont="1" applyFill="1" applyBorder="1" applyAlignment="1">
      <alignment horizontal="right" vertical="center" wrapText="1"/>
    </xf>
    <xf numFmtId="49" fontId="10" fillId="4" borderId="3" xfId="1" applyNumberFormat="1" applyFont="1" applyFill="1" applyBorder="1" applyAlignment="1">
      <alignment horizontal="right" vertical="center" wrapText="1"/>
    </xf>
    <xf numFmtId="0" fontId="4" fillId="0" borderId="0" xfId="0" applyFont="1" applyAlignment="1">
      <alignment horizontal="right"/>
    </xf>
    <xf numFmtId="0" fontId="22" fillId="0" borderId="0" xfId="0" applyFont="1" applyFill="1"/>
    <xf numFmtId="0" fontId="22" fillId="0" borderId="0" xfId="0" applyFont="1"/>
    <xf numFmtId="49" fontId="7" fillId="0" borderId="0" xfId="2" applyFont="1" applyAlignment="1">
      <alignment horizontal="right" vertical="center"/>
    </xf>
    <xf numFmtId="49" fontId="7" fillId="0" borderId="0" xfId="2" applyFont="1" applyFill="1" applyAlignment="1">
      <alignment horizontal="right" vertical="center"/>
    </xf>
    <xf numFmtId="0" fontId="23" fillId="0" borderId="0" xfId="0" applyFont="1" applyFill="1" applyAlignment="1">
      <alignment vertical="center" readingOrder="2"/>
    </xf>
    <xf numFmtId="0" fontId="23" fillId="0" borderId="0" xfId="0" applyFont="1" applyFill="1" applyBorder="1" applyAlignment="1">
      <alignment horizontal="right" vertical="center" readingOrder="2"/>
    </xf>
    <xf numFmtId="0" fontId="23" fillId="0" borderId="0" xfId="0" applyFont="1" applyFill="1" applyAlignment="1">
      <alignment horizontal="right" vertical="center" readingOrder="2"/>
    </xf>
    <xf numFmtId="0" fontId="25" fillId="0" borderId="0" xfId="0" applyFont="1"/>
    <xf numFmtId="166" fontId="26" fillId="2" borderId="0" xfId="1" applyNumberFormat="1" applyFont="1" applyFill="1" applyBorder="1" applyAlignment="1">
      <alignment horizontal="left" vertical="center" readingOrder="1"/>
    </xf>
    <xf numFmtId="169" fontId="27" fillId="2" borderId="0" xfId="0" applyNumberFormat="1" applyFont="1" applyFill="1"/>
    <xf numFmtId="165" fontId="26" fillId="2" borderId="0" xfId="1" applyNumberFormat="1" applyFont="1" applyFill="1" applyBorder="1" applyAlignment="1">
      <alignment horizontal="right" vertical="center" indent="2" readingOrder="1"/>
    </xf>
    <xf numFmtId="0" fontId="25" fillId="3" borderId="0" xfId="0" applyFont="1" applyFill="1" applyAlignment="1">
      <alignment horizontal="left" indent="1"/>
    </xf>
    <xf numFmtId="169" fontId="25" fillId="3" borderId="0" xfId="0" applyNumberFormat="1" applyFont="1" applyFill="1"/>
    <xf numFmtId="166" fontId="28" fillId="3" borderId="0" xfId="1" applyNumberFormat="1" applyFont="1" applyFill="1" applyBorder="1" applyAlignment="1">
      <alignment horizontal="right" vertical="center" indent="3" readingOrder="1"/>
    </xf>
    <xf numFmtId="0" fontId="25" fillId="2" borderId="0" xfId="0" applyFont="1" applyFill="1" applyAlignment="1">
      <alignment horizontal="left" indent="1"/>
    </xf>
    <xf numFmtId="169" fontId="25" fillId="2" borderId="0" xfId="0" applyNumberFormat="1" applyFont="1" applyFill="1"/>
    <xf numFmtId="166" fontId="28" fillId="0" borderId="0" xfId="1" applyNumberFormat="1" applyFont="1" applyFill="1" applyBorder="1" applyAlignment="1">
      <alignment horizontal="right" vertical="center" indent="3" readingOrder="1"/>
    </xf>
    <xf numFmtId="0" fontId="25" fillId="0" borderId="0" xfId="0" applyFont="1" applyAlignment="1">
      <alignment horizontal="left" indent="1"/>
    </xf>
    <xf numFmtId="169" fontId="25" fillId="0" borderId="0" xfId="0" applyNumberFormat="1" applyFont="1"/>
    <xf numFmtId="0" fontId="27" fillId="2" borderId="0" xfId="0" applyFont="1" applyFill="1" applyAlignment="1">
      <alignment horizontal="left"/>
    </xf>
    <xf numFmtId="1" fontId="25" fillId="0" borderId="0" xfId="0" applyNumberFormat="1" applyFont="1"/>
    <xf numFmtId="168" fontId="27" fillId="2" borderId="0" xfId="0" applyNumberFormat="1" applyFont="1" applyFill="1"/>
    <xf numFmtId="0" fontId="27" fillId="0" borderId="0" xfId="0" applyFont="1"/>
    <xf numFmtId="168" fontId="25" fillId="3" borderId="0" xfId="0" applyNumberFormat="1" applyFont="1" applyFill="1"/>
    <xf numFmtId="168" fontId="25" fillId="2" borderId="0" xfId="0" applyNumberFormat="1" applyFont="1" applyFill="1"/>
    <xf numFmtId="3" fontId="27" fillId="2" borderId="0" xfId="0" applyNumberFormat="1" applyFont="1" applyFill="1" applyAlignment="1">
      <alignment horizontal="right"/>
    </xf>
    <xf numFmtId="3" fontId="25" fillId="3" borderId="0" xfId="0" applyNumberFormat="1" applyFont="1" applyFill="1" applyAlignment="1">
      <alignment horizontal="right"/>
    </xf>
    <xf numFmtId="3" fontId="25" fillId="2" borderId="0" xfId="0" applyNumberFormat="1" applyFont="1" applyFill="1" applyAlignment="1">
      <alignment horizontal="right"/>
    </xf>
    <xf numFmtId="0" fontId="26" fillId="2" borderId="0" xfId="0" applyFont="1" applyFill="1" applyAlignment="1">
      <alignment horizontal="left"/>
    </xf>
    <xf numFmtId="3" fontId="26" fillId="2" borderId="0" xfId="0" applyNumberFormat="1" applyFont="1" applyFill="1"/>
    <xf numFmtId="0" fontId="26" fillId="0" borderId="0" xfId="0" applyFont="1"/>
    <xf numFmtId="0" fontId="28" fillId="3" borderId="0" xfId="0" applyFont="1" applyFill="1" applyAlignment="1">
      <alignment horizontal="left" indent="1"/>
    </xf>
    <xf numFmtId="3" fontId="28" fillId="3" borderId="0" xfId="0" applyNumberFormat="1" applyFont="1" applyFill="1"/>
    <xf numFmtId="0" fontId="28" fillId="0" borderId="0" xfId="0" applyFont="1"/>
    <xf numFmtId="0" fontId="28" fillId="2" borderId="0" xfId="0" applyFont="1" applyFill="1" applyAlignment="1">
      <alignment horizontal="left" indent="1"/>
    </xf>
    <xf numFmtId="3" fontId="28" fillId="2" borderId="0" xfId="0" applyNumberFormat="1" applyFont="1" applyFill="1"/>
    <xf numFmtId="0" fontId="27" fillId="0" borderId="0" xfId="0" applyFont="1" applyFill="1"/>
    <xf numFmtId="0" fontId="27" fillId="0" borderId="0" xfId="0" applyFont="1" applyFill="1" applyAlignment="1">
      <alignment horizontal="left"/>
    </xf>
    <xf numFmtId="3" fontId="27" fillId="0" borderId="0" xfId="0" applyNumberFormat="1" applyFont="1" applyFill="1"/>
    <xf numFmtId="166" fontId="26" fillId="0" borderId="0" xfId="1" applyNumberFormat="1" applyFont="1" applyFill="1" applyBorder="1" applyAlignment="1">
      <alignment horizontal="right" vertical="center" indent="2" readingOrder="1"/>
    </xf>
    <xf numFmtId="0" fontId="27" fillId="3" borderId="0" xfId="0" applyFont="1" applyFill="1" applyAlignment="1">
      <alignment horizontal="left"/>
    </xf>
    <xf numFmtId="3" fontId="27" fillId="3" borderId="0" xfId="0" applyNumberFormat="1" applyFont="1" applyFill="1"/>
    <xf numFmtId="166" fontId="26" fillId="3" borderId="0" xfId="1" applyNumberFormat="1" applyFont="1" applyFill="1" applyBorder="1" applyAlignment="1">
      <alignment horizontal="right" vertical="center" indent="2" readingOrder="1"/>
    </xf>
    <xf numFmtId="0" fontId="25" fillId="0" borderId="0" xfId="0" applyFont="1" applyFill="1"/>
    <xf numFmtId="0" fontId="25" fillId="0" borderId="0" xfId="0" applyFont="1" applyFill="1" applyAlignment="1">
      <alignment horizontal="left" indent="1"/>
    </xf>
    <xf numFmtId="3" fontId="25" fillId="0" borderId="0" xfId="0" applyNumberFormat="1" applyFont="1" applyFill="1"/>
    <xf numFmtId="3" fontId="25" fillId="3" borderId="0" xfId="0" applyNumberFormat="1" applyFont="1" applyFill="1"/>
    <xf numFmtId="0" fontId="20" fillId="0" borderId="0" xfId="0" applyFont="1" applyAlignment="1">
      <alignment horizontal="left" wrapText="1"/>
    </xf>
    <xf numFmtId="167" fontId="17" fillId="0" borderId="0" xfId="0" applyNumberFormat="1" applyFont="1" applyAlignment="1">
      <alignment horizontal="left"/>
    </xf>
    <xf numFmtId="167" fontId="17" fillId="0" borderId="0" xfId="0" applyNumberFormat="1" applyFont="1" applyFill="1" applyAlignment="1">
      <alignment horizontal="left"/>
    </xf>
    <xf numFmtId="0" fontId="17" fillId="0" borderId="0" xfId="0" applyFont="1" applyFill="1" applyAlignment="1">
      <alignment horizontal="left"/>
    </xf>
    <xf numFmtId="0" fontId="17" fillId="0" borderId="0" xfId="0" applyFont="1" applyFill="1"/>
    <xf numFmtId="0" fontId="30" fillId="0" borderId="0" xfId="3" quotePrefix="1" applyFont="1" applyFill="1" applyAlignment="1">
      <alignment horizontal="left"/>
    </xf>
    <xf numFmtId="0" fontId="25" fillId="0" borderId="0" xfId="0" applyFont="1" applyAlignment="1">
      <alignment horizontal="left"/>
    </xf>
    <xf numFmtId="0" fontId="3" fillId="0" borderId="0" xfId="3"/>
    <xf numFmtId="0" fontId="27" fillId="0" borderId="0" xfId="0" applyFont="1" applyAlignment="1">
      <alignment horizontal="left" wrapText="1"/>
    </xf>
    <xf numFmtId="0" fontId="27" fillId="0" borderId="0" xfId="0" applyFont="1" applyAlignment="1">
      <alignment horizontal="right" wrapText="1"/>
    </xf>
    <xf numFmtId="169" fontId="28" fillId="3" borderId="0" xfId="0" applyNumberFormat="1" applyFont="1" applyFill="1"/>
    <xf numFmtId="0" fontId="29" fillId="0" borderId="0" xfId="0" applyFont="1" applyAlignment="1">
      <alignment horizontal="center" vertical="center"/>
    </xf>
    <xf numFmtId="166" fontId="10" fillId="4" borderId="2" xfId="1" applyNumberFormat="1" applyFont="1" applyFill="1" applyBorder="1" applyAlignment="1">
      <alignment horizontal="right" vertical="center" readingOrder="1"/>
    </xf>
    <xf numFmtId="166" fontId="10" fillId="4" borderId="3" xfId="1" applyNumberFormat="1" applyFont="1" applyFill="1" applyBorder="1" applyAlignment="1">
      <alignment horizontal="left" vertical="center" readingOrder="1"/>
    </xf>
    <xf numFmtId="0" fontId="0" fillId="0" borderId="2" xfId="0" applyBorder="1" applyAlignment="1">
      <alignment horizontal="right" vertical="center" readingOrder="1"/>
    </xf>
    <xf numFmtId="166" fontId="10" fillId="4" borderId="2" xfId="1" applyNumberFormat="1" applyFont="1" applyFill="1" applyBorder="1" applyAlignment="1">
      <alignment horizontal="center" vertical="center" readingOrder="1"/>
    </xf>
    <xf numFmtId="166" fontId="10" fillId="4" borderId="0" xfId="1" applyNumberFormat="1" applyFont="1" applyFill="1" applyBorder="1" applyAlignment="1">
      <alignment horizontal="center" vertical="center" readingOrder="1"/>
    </xf>
    <xf numFmtId="166" fontId="10" fillId="4" borderId="3" xfId="1" applyNumberFormat="1" applyFont="1" applyFill="1" applyBorder="1" applyAlignment="1">
      <alignment horizontal="center" vertical="center" readingOrder="1"/>
    </xf>
    <xf numFmtId="166" fontId="10" fillId="4" borderId="4" xfId="1" applyNumberFormat="1" applyFont="1" applyFill="1" applyBorder="1" applyAlignment="1">
      <alignment horizontal="right" vertical="center" readingOrder="1"/>
    </xf>
    <xf numFmtId="0" fontId="0" fillId="0" borderId="3" xfId="0" applyBorder="1" applyAlignment="1">
      <alignment horizontal="left" vertical="center" readingOrder="1"/>
    </xf>
  </cellXfs>
  <cellStyles count="7">
    <cellStyle name="Comma" xfId="1" builtinId="3"/>
    <cellStyle name="Hyperlink" xfId="3" builtinId="8"/>
    <cellStyle name="Normal" xfId="0" builtinId="0"/>
    <cellStyle name="Normal 2" xfId="4" xr:uid="{0DEB374E-6047-4C28-B820-C44387829700}"/>
    <cellStyle name="Normal 3" xfId="6" xr:uid="{832C68F4-1702-406A-8956-8E035DB97DF8}"/>
    <cellStyle name="Table_Title" xfId="2" xr:uid="{CE1729EA-D5A5-4E65-9E8F-ACB554163265}"/>
    <cellStyle name="title 2" xfId="5" xr:uid="{DB5B1731-A090-4CD1-B9A2-BAB14B86DE76}"/>
  </cellStyles>
  <dxfs count="0"/>
  <tableStyles count="0" defaultTableStyle="TableStyleMedium2" defaultPivotStyle="PivotStyleLight16"/>
  <colors>
    <mruColors>
      <color rgb="FFA2AC72"/>
      <color rgb="FF485865"/>
      <color rgb="FFD6A360"/>
      <color rgb="FF426A6E"/>
      <color rgb="FF42A36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161924</xdr:rowOff>
    </xdr:from>
    <xdr:to>
      <xdr:col>0</xdr:col>
      <xdr:colOff>2050053</xdr:colOff>
      <xdr:row>3</xdr:row>
      <xdr:rowOff>57149</xdr:rowOff>
    </xdr:to>
    <xdr:pic>
      <xdr:nvPicPr>
        <xdr:cNvPr id="7" name="Graphic 6">
          <a:extLst>
            <a:ext uri="{FF2B5EF4-FFF2-40B4-BE49-F238E27FC236}">
              <a16:creationId xmlns:a16="http://schemas.microsoft.com/office/drawing/2014/main" id="{78537E0F-593D-4505-B41E-D479F07CCE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" y="161924"/>
          <a:ext cx="2050052" cy="676275"/>
        </a:xfrm>
        <a:prstGeom prst="rect">
          <a:avLst/>
        </a:prstGeom>
      </xdr:spPr>
    </xdr:pic>
    <xdr:clientData/>
  </xdr:twoCellAnchor>
  <xdr:twoCellAnchor editAs="oneCell">
    <xdr:from>
      <xdr:col>4</xdr:col>
      <xdr:colOff>228600</xdr:colOff>
      <xdr:row>1</xdr:row>
      <xdr:rowOff>0</xdr:rowOff>
    </xdr:from>
    <xdr:to>
      <xdr:col>7</xdr:col>
      <xdr:colOff>295275</xdr:colOff>
      <xdr:row>3</xdr:row>
      <xdr:rowOff>94781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EA2EB278-4028-43EF-9DF7-277A24A2BE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1825" y="161925"/>
          <a:ext cx="1800225" cy="71390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Custom 7">
      <a:dk1>
        <a:sysClr val="windowText" lastClr="000000"/>
      </a:dk1>
      <a:lt1>
        <a:sysClr val="window" lastClr="FFFFFF"/>
      </a:lt1>
      <a:dk2>
        <a:srgbClr val="000000"/>
      </a:dk2>
      <a:lt2>
        <a:srgbClr val="E8E8E8"/>
      </a:lt2>
      <a:accent1>
        <a:srgbClr val="495663"/>
      </a:accent1>
      <a:accent2>
        <a:srgbClr val="D6A461"/>
      </a:accent2>
      <a:accent3>
        <a:srgbClr val="00436C"/>
      </a:accent3>
      <a:accent4>
        <a:srgbClr val="637587"/>
      </a:accent4>
      <a:accent5>
        <a:srgbClr val="DADDDF"/>
      </a:accent5>
      <a:accent6>
        <a:srgbClr val="6D6E71"/>
      </a:accent6>
      <a:hlink>
        <a:srgbClr val="0563C1"/>
      </a:hlink>
      <a:folHlink>
        <a:srgbClr val="0563C1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B93345-B232-4B41-94C1-51C14A05BED1}">
  <sheetPr codeName="Sheet1"/>
  <dimension ref="A1:YT100"/>
  <sheetViews>
    <sheetView showGridLines="0" tabSelected="1" workbookViewId="0">
      <selection activeCell="B29" sqref="B29"/>
    </sheetView>
  </sheetViews>
  <sheetFormatPr defaultColWidth="7.7109375" defaultRowHeight="12.75" x14ac:dyDescent="0.2"/>
  <cols>
    <col min="1" max="1" width="32.5703125" style="2" customWidth="1"/>
    <col min="2" max="2" width="57.28515625" style="2" customWidth="1"/>
    <col min="3" max="3" width="11.7109375" style="2" customWidth="1"/>
    <col min="4" max="4" width="56.85546875" style="26" customWidth="1"/>
    <col min="5" max="5" width="8.5703125" style="2" customWidth="1"/>
    <col min="6" max="6" width="9.7109375" style="2" customWidth="1"/>
    <col min="7" max="16384" width="7.7109375" style="2"/>
  </cols>
  <sheetData>
    <row r="1" spans="1:670" x14ac:dyDescent="0.2">
      <c r="A1" s="3"/>
    </row>
    <row r="2" spans="1:670" x14ac:dyDescent="0.2">
      <c r="A2" s="97"/>
      <c r="B2" s="15"/>
      <c r="C2" s="15"/>
      <c r="D2" s="27"/>
    </row>
    <row r="3" spans="1:670" ht="36" customHeight="1" x14ac:dyDescent="0.2">
      <c r="A3" s="97"/>
      <c r="B3" s="16" t="s">
        <v>144</v>
      </c>
      <c r="C3" s="15"/>
      <c r="D3" s="32" t="s">
        <v>142</v>
      </c>
    </row>
    <row r="4" spans="1:670" x14ac:dyDescent="0.2">
      <c r="A4" s="97"/>
      <c r="B4" s="15"/>
      <c r="C4" s="15"/>
      <c r="D4" s="27"/>
    </row>
    <row r="5" spans="1:670" x14ac:dyDescent="0.2">
      <c r="A5" s="3"/>
      <c r="B5" s="9"/>
      <c r="C5" s="9"/>
      <c r="D5" s="28"/>
    </row>
    <row r="6" spans="1:670" s="10" customFormat="1" x14ac:dyDescent="0.2">
      <c r="A6" s="1"/>
      <c r="B6" s="1"/>
      <c r="C6" s="1"/>
      <c r="D6" s="29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  <c r="IT6" s="1"/>
      <c r="IU6" s="1"/>
      <c r="IV6" s="1"/>
      <c r="IW6" s="1"/>
      <c r="IX6" s="1"/>
      <c r="IY6" s="1"/>
      <c r="IZ6" s="1"/>
      <c r="JA6" s="1"/>
      <c r="JB6" s="1"/>
      <c r="JC6" s="1"/>
      <c r="JD6" s="1"/>
      <c r="JE6" s="1"/>
      <c r="JF6" s="1"/>
      <c r="JG6" s="1"/>
      <c r="JH6" s="1"/>
      <c r="JI6" s="1"/>
      <c r="JJ6" s="1"/>
      <c r="JK6" s="1"/>
      <c r="JL6" s="1"/>
      <c r="JM6" s="1"/>
      <c r="JN6" s="1"/>
      <c r="JO6" s="1"/>
      <c r="JP6" s="1"/>
      <c r="JQ6" s="1"/>
      <c r="JR6" s="1"/>
      <c r="JS6" s="1"/>
      <c r="JT6" s="1"/>
      <c r="JU6" s="1"/>
      <c r="JV6" s="1"/>
      <c r="JW6" s="1"/>
      <c r="JX6" s="1"/>
      <c r="JY6" s="1"/>
      <c r="JZ6" s="1"/>
      <c r="KA6" s="1"/>
      <c r="KB6" s="1"/>
      <c r="KC6" s="1"/>
      <c r="KD6" s="1"/>
      <c r="KE6" s="1"/>
      <c r="KF6" s="1"/>
      <c r="KG6" s="1"/>
      <c r="KH6" s="1"/>
      <c r="KI6" s="1"/>
      <c r="KJ6" s="1"/>
      <c r="KK6" s="1"/>
      <c r="KL6" s="1"/>
      <c r="KM6" s="1"/>
      <c r="KN6" s="1"/>
      <c r="KO6" s="1"/>
      <c r="KP6" s="1"/>
      <c r="KQ6" s="1"/>
      <c r="KR6" s="1"/>
      <c r="KS6" s="1"/>
      <c r="KT6" s="1"/>
      <c r="KU6" s="1"/>
      <c r="KV6" s="1"/>
      <c r="KW6" s="1"/>
      <c r="KX6" s="1"/>
      <c r="KY6" s="1"/>
      <c r="KZ6" s="1"/>
      <c r="LA6" s="1"/>
      <c r="LB6" s="1"/>
      <c r="LC6" s="1"/>
      <c r="LD6" s="1"/>
      <c r="LE6" s="1"/>
      <c r="LF6" s="1"/>
      <c r="LG6" s="1"/>
      <c r="LH6" s="1"/>
      <c r="LI6" s="1"/>
      <c r="LJ6" s="1"/>
      <c r="LK6" s="1"/>
      <c r="LL6" s="1"/>
      <c r="LM6" s="1"/>
      <c r="LN6" s="1"/>
      <c r="LO6" s="1"/>
      <c r="LP6" s="1"/>
      <c r="LQ6" s="1"/>
      <c r="LR6" s="1"/>
      <c r="LS6" s="1"/>
      <c r="LT6" s="1"/>
      <c r="LU6" s="1"/>
      <c r="LV6" s="1"/>
      <c r="LW6" s="1"/>
      <c r="LX6" s="1"/>
      <c r="LY6" s="1"/>
      <c r="LZ6" s="1"/>
      <c r="MA6" s="1"/>
      <c r="MB6" s="1"/>
      <c r="MC6" s="1"/>
      <c r="MD6" s="1"/>
      <c r="ME6" s="1"/>
      <c r="MF6" s="1"/>
      <c r="MG6" s="1"/>
      <c r="MH6" s="1"/>
      <c r="MI6" s="1"/>
      <c r="MJ6" s="1"/>
      <c r="MK6" s="1"/>
      <c r="ML6" s="1"/>
      <c r="MM6" s="1"/>
      <c r="MN6" s="1"/>
      <c r="MO6" s="1"/>
      <c r="MP6" s="1"/>
      <c r="MQ6" s="1"/>
      <c r="MR6" s="1"/>
      <c r="MS6" s="1"/>
      <c r="MT6" s="1"/>
      <c r="MU6" s="1"/>
      <c r="MV6" s="1"/>
      <c r="MW6" s="1"/>
      <c r="MX6" s="1"/>
      <c r="MY6" s="1"/>
      <c r="MZ6" s="1"/>
      <c r="NA6" s="1"/>
      <c r="NB6" s="1"/>
      <c r="NC6" s="1"/>
      <c r="ND6" s="1"/>
      <c r="NE6" s="1"/>
      <c r="NF6" s="1"/>
      <c r="NG6" s="1"/>
      <c r="NH6" s="1"/>
      <c r="NI6" s="1"/>
      <c r="NJ6" s="1"/>
      <c r="NK6" s="1"/>
      <c r="NL6" s="1"/>
      <c r="NM6" s="1"/>
      <c r="NN6" s="1"/>
      <c r="NO6" s="1"/>
      <c r="NP6" s="1"/>
      <c r="NQ6" s="1"/>
      <c r="NR6" s="1"/>
      <c r="NS6" s="1"/>
      <c r="NT6" s="1"/>
      <c r="NU6" s="1"/>
      <c r="NV6" s="1"/>
      <c r="NW6" s="1"/>
      <c r="NX6" s="1"/>
      <c r="NY6" s="1"/>
      <c r="NZ6" s="1"/>
      <c r="OA6" s="1"/>
      <c r="OB6" s="1"/>
      <c r="OC6" s="1"/>
      <c r="OD6" s="1"/>
      <c r="OE6" s="1"/>
      <c r="OF6" s="1"/>
      <c r="OG6" s="1"/>
      <c r="OH6" s="1"/>
      <c r="OI6" s="1"/>
      <c r="OJ6" s="1"/>
      <c r="OK6" s="1"/>
      <c r="OL6" s="1"/>
      <c r="OM6" s="1"/>
      <c r="ON6" s="1"/>
      <c r="OO6" s="1"/>
      <c r="OP6" s="1"/>
      <c r="OQ6" s="1"/>
      <c r="OR6" s="1"/>
      <c r="OS6" s="1"/>
      <c r="OT6" s="1"/>
      <c r="OU6" s="1"/>
      <c r="OV6" s="1"/>
      <c r="OW6" s="1"/>
      <c r="OX6" s="1"/>
      <c r="OY6" s="1"/>
      <c r="OZ6" s="1"/>
      <c r="PA6" s="1"/>
      <c r="PB6" s="1"/>
      <c r="PC6" s="1"/>
      <c r="PD6" s="1"/>
      <c r="PE6" s="1"/>
      <c r="PF6" s="1"/>
      <c r="PG6" s="1"/>
      <c r="PH6" s="1"/>
      <c r="PI6" s="1"/>
      <c r="PJ6" s="1"/>
      <c r="PK6" s="1"/>
      <c r="PL6" s="1"/>
      <c r="PM6" s="1"/>
      <c r="PN6" s="1"/>
      <c r="PO6" s="1"/>
      <c r="PP6" s="1"/>
      <c r="PQ6" s="1"/>
      <c r="PR6" s="1"/>
      <c r="PS6" s="1"/>
      <c r="PT6" s="1"/>
      <c r="PU6" s="1"/>
      <c r="PV6" s="1"/>
      <c r="PW6" s="1"/>
      <c r="PX6" s="1"/>
      <c r="PY6" s="1"/>
      <c r="PZ6" s="1"/>
      <c r="QA6" s="1"/>
      <c r="QB6" s="1"/>
      <c r="QC6" s="1"/>
      <c r="QD6" s="1"/>
      <c r="QE6" s="1"/>
      <c r="QF6" s="1"/>
      <c r="QG6" s="1"/>
      <c r="QH6" s="1"/>
      <c r="QI6" s="1"/>
      <c r="QJ6" s="1"/>
      <c r="QK6" s="1"/>
      <c r="QL6" s="1"/>
      <c r="QM6" s="1"/>
      <c r="QN6" s="1"/>
      <c r="QO6" s="1"/>
      <c r="QP6" s="1"/>
      <c r="QQ6" s="1"/>
      <c r="QR6" s="1"/>
      <c r="QS6" s="1"/>
      <c r="QT6" s="1"/>
      <c r="QU6" s="1"/>
      <c r="QV6" s="1"/>
      <c r="QW6" s="1"/>
      <c r="QX6" s="1"/>
      <c r="QY6" s="1"/>
      <c r="QZ6" s="1"/>
      <c r="RA6" s="1"/>
      <c r="RB6" s="1"/>
      <c r="RC6" s="1"/>
      <c r="RD6" s="1"/>
      <c r="RE6" s="1"/>
      <c r="RF6" s="1"/>
      <c r="RG6" s="1"/>
      <c r="RH6" s="1"/>
      <c r="RI6" s="1"/>
      <c r="RJ6" s="1"/>
      <c r="RK6" s="1"/>
      <c r="RL6" s="1"/>
      <c r="RM6" s="1"/>
      <c r="RN6" s="1"/>
      <c r="RO6" s="1"/>
      <c r="RP6" s="1"/>
      <c r="RQ6" s="1"/>
      <c r="RR6" s="1"/>
      <c r="RS6" s="1"/>
      <c r="RT6" s="1"/>
      <c r="RU6" s="1"/>
      <c r="RV6" s="1"/>
      <c r="RW6" s="1"/>
      <c r="RX6" s="1"/>
      <c r="RY6" s="1"/>
      <c r="RZ6" s="1"/>
      <c r="SA6" s="1"/>
      <c r="SB6" s="1"/>
      <c r="SC6" s="1"/>
      <c r="SD6" s="1"/>
      <c r="SE6" s="1"/>
      <c r="SF6" s="1"/>
      <c r="SG6" s="1"/>
      <c r="SH6" s="1"/>
      <c r="SI6" s="1"/>
      <c r="SJ6" s="1"/>
      <c r="SK6" s="1"/>
      <c r="SL6" s="1"/>
      <c r="SM6" s="1"/>
      <c r="SN6" s="1"/>
      <c r="SO6" s="1"/>
      <c r="SP6" s="1"/>
      <c r="SQ6" s="1"/>
      <c r="SR6" s="1"/>
      <c r="SS6" s="1"/>
      <c r="ST6" s="1"/>
      <c r="SU6" s="1"/>
      <c r="SV6" s="1"/>
      <c r="SW6" s="1"/>
      <c r="SX6" s="1"/>
      <c r="SY6" s="1"/>
      <c r="SZ6" s="1"/>
      <c r="TA6" s="1"/>
      <c r="TB6" s="1"/>
      <c r="TC6" s="1"/>
      <c r="TD6" s="1"/>
      <c r="TE6" s="1"/>
      <c r="TF6" s="1"/>
      <c r="TG6" s="1"/>
      <c r="TH6" s="1"/>
      <c r="TI6" s="1"/>
      <c r="TJ6" s="1"/>
      <c r="TK6" s="1"/>
      <c r="TL6" s="1"/>
      <c r="TM6" s="1"/>
      <c r="TN6" s="1"/>
      <c r="TO6" s="1"/>
      <c r="TP6" s="1"/>
      <c r="TQ6" s="1"/>
      <c r="TR6" s="1"/>
      <c r="TS6" s="1"/>
      <c r="TT6" s="1"/>
      <c r="TU6" s="1"/>
      <c r="TV6" s="1"/>
      <c r="TW6" s="1"/>
      <c r="TX6" s="1"/>
      <c r="TY6" s="1"/>
      <c r="TZ6" s="1"/>
      <c r="UA6" s="1"/>
      <c r="UB6" s="1"/>
      <c r="UC6" s="1"/>
      <c r="UD6" s="1"/>
      <c r="UE6" s="1"/>
      <c r="UF6" s="1"/>
      <c r="UG6" s="1"/>
      <c r="UH6" s="1"/>
      <c r="UI6" s="1"/>
      <c r="UJ6" s="1"/>
      <c r="UK6" s="1"/>
      <c r="UL6" s="1"/>
      <c r="UM6" s="1"/>
      <c r="UN6" s="1"/>
      <c r="UO6" s="1"/>
      <c r="UP6" s="1"/>
      <c r="UQ6" s="1"/>
      <c r="UR6" s="1"/>
      <c r="US6" s="1"/>
      <c r="UT6" s="1"/>
      <c r="UU6" s="1"/>
      <c r="UV6" s="1"/>
      <c r="UW6" s="1"/>
      <c r="UX6" s="1"/>
      <c r="UY6" s="1"/>
      <c r="UZ6" s="1"/>
      <c r="VA6" s="1"/>
      <c r="VB6" s="1"/>
      <c r="VC6" s="1"/>
      <c r="VD6" s="1"/>
      <c r="VE6" s="1"/>
      <c r="VF6" s="1"/>
      <c r="VG6" s="1"/>
      <c r="VH6" s="1"/>
      <c r="VI6" s="1"/>
      <c r="VJ6" s="1"/>
      <c r="VK6" s="1"/>
      <c r="VL6" s="1"/>
      <c r="VM6" s="1"/>
      <c r="VN6" s="1"/>
      <c r="VO6" s="1"/>
      <c r="VP6" s="1"/>
      <c r="VQ6" s="1"/>
      <c r="VR6" s="1"/>
      <c r="VS6" s="1"/>
      <c r="VT6" s="1"/>
      <c r="VU6" s="1"/>
      <c r="VV6" s="1"/>
      <c r="VW6" s="1"/>
      <c r="VX6" s="1"/>
      <c r="VY6" s="1"/>
      <c r="VZ6" s="1"/>
      <c r="WA6" s="1"/>
      <c r="WB6" s="1"/>
      <c r="WC6" s="1"/>
      <c r="WD6" s="1"/>
      <c r="WE6" s="1"/>
      <c r="WF6" s="1"/>
      <c r="WG6" s="1"/>
      <c r="WH6" s="1"/>
      <c r="WI6" s="1"/>
      <c r="WJ6" s="1"/>
      <c r="WK6" s="1"/>
      <c r="WL6" s="1"/>
      <c r="WM6" s="1"/>
      <c r="WN6" s="1"/>
      <c r="WO6" s="1"/>
      <c r="WP6" s="1"/>
      <c r="WQ6" s="1"/>
      <c r="WR6" s="1"/>
      <c r="WS6" s="1"/>
      <c r="WT6" s="1"/>
      <c r="WU6" s="1"/>
      <c r="WV6" s="1"/>
      <c r="WW6" s="1"/>
      <c r="WX6" s="1"/>
      <c r="WY6" s="1"/>
      <c r="WZ6" s="1"/>
      <c r="XA6" s="1"/>
      <c r="XB6" s="1"/>
      <c r="XC6" s="1"/>
      <c r="XD6" s="1"/>
      <c r="XE6" s="1"/>
      <c r="XF6" s="1"/>
      <c r="XG6" s="1"/>
      <c r="XH6" s="1"/>
      <c r="XI6" s="1"/>
      <c r="XJ6" s="1"/>
      <c r="XK6" s="1"/>
      <c r="XL6" s="1"/>
      <c r="XM6" s="1"/>
      <c r="XN6" s="1"/>
      <c r="XO6" s="1"/>
      <c r="XP6" s="1"/>
      <c r="XQ6" s="1"/>
      <c r="XR6" s="1"/>
      <c r="XS6" s="1"/>
      <c r="XT6" s="1"/>
      <c r="XU6" s="1"/>
      <c r="XV6" s="1"/>
      <c r="XW6" s="1"/>
      <c r="XX6" s="1"/>
      <c r="XY6" s="1"/>
      <c r="XZ6" s="1"/>
      <c r="YA6" s="1"/>
      <c r="YB6" s="1"/>
      <c r="YC6" s="1"/>
      <c r="YD6" s="1"/>
      <c r="YE6" s="1"/>
      <c r="YF6" s="1"/>
      <c r="YG6" s="1"/>
      <c r="YH6" s="1"/>
      <c r="YI6" s="1"/>
      <c r="YJ6" s="1"/>
      <c r="YK6" s="1"/>
      <c r="YL6" s="1"/>
      <c r="YM6" s="1"/>
      <c r="YN6" s="1"/>
      <c r="YO6" s="1"/>
      <c r="YP6" s="1"/>
      <c r="YQ6" s="1"/>
      <c r="YR6" s="1"/>
      <c r="YS6" s="1"/>
      <c r="YT6" s="1"/>
    </row>
    <row r="7" spans="1:670" s="92" customFormat="1" ht="13.9" customHeight="1" x14ac:dyDescent="0.2">
      <c r="B7" s="94" t="s">
        <v>0</v>
      </c>
      <c r="C7" s="94" t="s">
        <v>1</v>
      </c>
      <c r="D7" s="95" t="s">
        <v>2</v>
      </c>
    </row>
    <row r="8" spans="1:670" s="26" customFormat="1" ht="7.9" customHeight="1" x14ac:dyDescent="0.2">
      <c r="A8" s="87"/>
      <c r="C8" s="86"/>
    </row>
    <row r="9" spans="1:670" s="26" customFormat="1" ht="15" customHeight="1" x14ac:dyDescent="0.2">
      <c r="A9" s="87"/>
      <c r="B9" s="26" t="s">
        <v>90</v>
      </c>
      <c r="C9" s="91" t="s">
        <v>113</v>
      </c>
      <c r="D9" s="90" t="s">
        <v>91</v>
      </c>
    </row>
    <row r="10" spans="1:670" s="26" customFormat="1" ht="15" customHeight="1" x14ac:dyDescent="0.2">
      <c r="A10" s="87"/>
      <c r="B10" s="26" t="s">
        <v>92</v>
      </c>
      <c r="C10" s="91" t="s">
        <v>114</v>
      </c>
      <c r="D10" s="90" t="s">
        <v>93</v>
      </c>
    </row>
    <row r="11" spans="1:670" s="26" customFormat="1" ht="15" customHeight="1" x14ac:dyDescent="0.2">
      <c r="A11" s="87"/>
      <c r="B11" s="26" t="s">
        <v>94</v>
      </c>
      <c r="C11" s="91" t="s">
        <v>115</v>
      </c>
      <c r="D11" s="90" t="s">
        <v>95</v>
      </c>
    </row>
    <row r="12" spans="1:670" s="26" customFormat="1" ht="15" customHeight="1" x14ac:dyDescent="0.2">
      <c r="A12" s="87"/>
      <c r="B12" s="26" t="s">
        <v>96</v>
      </c>
      <c r="C12" s="91" t="s">
        <v>116</v>
      </c>
      <c r="D12" s="90" t="s">
        <v>97</v>
      </c>
    </row>
    <row r="13" spans="1:670" s="26" customFormat="1" ht="15" customHeight="1" x14ac:dyDescent="0.2">
      <c r="A13" s="87"/>
      <c r="B13" s="26" t="s">
        <v>98</v>
      </c>
      <c r="C13" s="91" t="s">
        <v>117</v>
      </c>
      <c r="D13" s="90" t="s">
        <v>99</v>
      </c>
    </row>
    <row r="14" spans="1:670" s="89" customFormat="1" ht="15" customHeight="1" x14ac:dyDescent="0.2">
      <c r="A14" s="88"/>
      <c r="B14" s="89" t="s">
        <v>105</v>
      </c>
      <c r="C14" s="91" t="s">
        <v>118</v>
      </c>
      <c r="D14" s="90" t="s">
        <v>104</v>
      </c>
    </row>
    <row r="15" spans="1:670" s="26" customFormat="1" ht="15" customHeight="1" x14ac:dyDescent="0.2">
      <c r="A15" s="87"/>
      <c r="B15" s="26" t="s">
        <v>100</v>
      </c>
      <c r="C15" s="91" t="s">
        <v>119</v>
      </c>
      <c r="D15" s="90" t="s">
        <v>101</v>
      </c>
    </row>
    <row r="16" spans="1:670" s="26" customFormat="1" ht="15" customHeight="1" x14ac:dyDescent="0.2">
      <c r="A16" s="87"/>
      <c r="B16" s="26" t="s">
        <v>102</v>
      </c>
      <c r="C16" s="91" t="s">
        <v>120</v>
      </c>
      <c r="D16" s="90" t="s">
        <v>103</v>
      </c>
    </row>
    <row r="17" spans="1:4" s="26" customFormat="1" ht="15" customHeight="1" x14ac:dyDescent="0.2">
      <c r="A17" s="87"/>
      <c r="B17" s="26" t="s">
        <v>139</v>
      </c>
      <c r="C17" s="91" t="s">
        <v>121</v>
      </c>
      <c r="D17" s="90" t="s">
        <v>138</v>
      </c>
    </row>
    <row r="18" spans="1:4" s="26" customFormat="1" x14ac:dyDescent="0.2">
      <c r="A18" s="87"/>
      <c r="C18" s="2"/>
    </row>
    <row r="19" spans="1:4" x14ac:dyDescent="0.2">
      <c r="A19" s="11"/>
    </row>
    <row r="20" spans="1:4" x14ac:dyDescent="0.2">
      <c r="A20" s="11"/>
    </row>
    <row r="21" spans="1:4" x14ac:dyDescent="0.2">
      <c r="A21" s="11"/>
    </row>
    <row r="22" spans="1:4" x14ac:dyDescent="0.2">
      <c r="A22" s="11"/>
    </row>
    <row r="23" spans="1:4" x14ac:dyDescent="0.2">
      <c r="A23" s="11"/>
    </row>
    <row r="24" spans="1:4" x14ac:dyDescent="0.2">
      <c r="A24" s="11"/>
    </row>
    <row r="25" spans="1:4" x14ac:dyDescent="0.2">
      <c r="A25" s="11"/>
    </row>
    <row r="26" spans="1:4" x14ac:dyDescent="0.2">
      <c r="A26" s="11"/>
    </row>
    <row r="27" spans="1:4" x14ac:dyDescent="0.2">
      <c r="A27" s="11"/>
    </row>
    <row r="28" spans="1:4" x14ac:dyDescent="0.2">
      <c r="A28" s="11"/>
    </row>
    <row r="29" spans="1:4" x14ac:dyDescent="0.2">
      <c r="A29" s="11"/>
    </row>
    <row r="30" spans="1:4" x14ac:dyDescent="0.2">
      <c r="A30" s="11"/>
    </row>
    <row r="31" spans="1:4" x14ac:dyDescent="0.2">
      <c r="A31" s="11"/>
    </row>
    <row r="32" spans="1:4" x14ac:dyDescent="0.2">
      <c r="A32" s="11"/>
    </row>
    <row r="33" spans="1:1" x14ac:dyDescent="0.2">
      <c r="A33" s="11"/>
    </row>
    <row r="34" spans="1:1" x14ac:dyDescent="0.2">
      <c r="A34" s="11"/>
    </row>
    <row r="35" spans="1:1" x14ac:dyDescent="0.2">
      <c r="A35" s="11"/>
    </row>
    <row r="36" spans="1:1" x14ac:dyDescent="0.2">
      <c r="A36" s="11"/>
    </row>
    <row r="37" spans="1:1" x14ac:dyDescent="0.2">
      <c r="A37" s="11"/>
    </row>
    <row r="38" spans="1:1" x14ac:dyDescent="0.2">
      <c r="A38" s="11"/>
    </row>
    <row r="39" spans="1:1" x14ac:dyDescent="0.2">
      <c r="A39" s="11"/>
    </row>
    <row r="40" spans="1:1" x14ac:dyDescent="0.2">
      <c r="A40" s="11"/>
    </row>
    <row r="41" spans="1:1" x14ac:dyDescent="0.2">
      <c r="A41" s="11"/>
    </row>
    <row r="42" spans="1:1" x14ac:dyDescent="0.2">
      <c r="A42" s="11"/>
    </row>
    <row r="43" spans="1:1" x14ac:dyDescent="0.2">
      <c r="A43" s="11"/>
    </row>
    <row r="44" spans="1:1" x14ac:dyDescent="0.2">
      <c r="A44" s="11"/>
    </row>
    <row r="45" spans="1:1" x14ac:dyDescent="0.2">
      <c r="A45" s="11"/>
    </row>
    <row r="46" spans="1:1" x14ac:dyDescent="0.2">
      <c r="A46" s="11"/>
    </row>
    <row r="47" spans="1:1" x14ac:dyDescent="0.2">
      <c r="A47" s="11"/>
    </row>
    <row r="48" spans="1:1" x14ac:dyDescent="0.2">
      <c r="A48" s="11"/>
    </row>
    <row r="49" spans="1:1" x14ac:dyDescent="0.2">
      <c r="A49" s="11"/>
    </row>
    <row r="50" spans="1:1" x14ac:dyDescent="0.2">
      <c r="A50" s="11"/>
    </row>
    <row r="51" spans="1:1" x14ac:dyDescent="0.2">
      <c r="A51" s="11"/>
    </row>
    <row r="52" spans="1:1" x14ac:dyDescent="0.2">
      <c r="A52" s="11"/>
    </row>
    <row r="53" spans="1:1" x14ac:dyDescent="0.2">
      <c r="A53" s="11"/>
    </row>
    <row r="54" spans="1:1" x14ac:dyDescent="0.2">
      <c r="A54" s="11"/>
    </row>
    <row r="55" spans="1:1" x14ac:dyDescent="0.2">
      <c r="A55" s="11"/>
    </row>
    <row r="56" spans="1:1" x14ac:dyDescent="0.2">
      <c r="A56" s="11"/>
    </row>
    <row r="57" spans="1:1" x14ac:dyDescent="0.2">
      <c r="A57" s="11"/>
    </row>
    <row r="58" spans="1:1" x14ac:dyDescent="0.2">
      <c r="A58" s="11"/>
    </row>
    <row r="59" spans="1:1" x14ac:dyDescent="0.2">
      <c r="A59" s="11"/>
    </row>
    <row r="60" spans="1:1" x14ac:dyDescent="0.2">
      <c r="A60" s="11"/>
    </row>
    <row r="61" spans="1:1" x14ac:dyDescent="0.2">
      <c r="A61" s="11"/>
    </row>
    <row r="62" spans="1:1" x14ac:dyDescent="0.2">
      <c r="A62" s="11"/>
    </row>
    <row r="63" spans="1:1" x14ac:dyDescent="0.2">
      <c r="A63" s="11"/>
    </row>
    <row r="64" spans="1:1" x14ac:dyDescent="0.2">
      <c r="A64" s="11"/>
    </row>
    <row r="65" spans="1:1" x14ac:dyDescent="0.2">
      <c r="A65" s="11"/>
    </row>
    <row r="66" spans="1:1" x14ac:dyDescent="0.2">
      <c r="A66" s="11"/>
    </row>
    <row r="67" spans="1:1" x14ac:dyDescent="0.2">
      <c r="A67" s="11"/>
    </row>
    <row r="68" spans="1:1" x14ac:dyDescent="0.2">
      <c r="A68" s="11"/>
    </row>
    <row r="69" spans="1:1" x14ac:dyDescent="0.2">
      <c r="A69" s="11"/>
    </row>
    <row r="70" spans="1:1" x14ac:dyDescent="0.2">
      <c r="A70" s="11"/>
    </row>
    <row r="71" spans="1:1" x14ac:dyDescent="0.2">
      <c r="A71" s="11"/>
    </row>
    <row r="72" spans="1:1" x14ac:dyDescent="0.2">
      <c r="A72" s="11"/>
    </row>
    <row r="73" spans="1:1" x14ac:dyDescent="0.2">
      <c r="A73" s="11"/>
    </row>
    <row r="74" spans="1:1" x14ac:dyDescent="0.2">
      <c r="A74" s="11"/>
    </row>
    <row r="75" spans="1:1" x14ac:dyDescent="0.2">
      <c r="A75" s="11"/>
    </row>
    <row r="76" spans="1:1" x14ac:dyDescent="0.2">
      <c r="A76" s="11"/>
    </row>
    <row r="77" spans="1:1" x14ac:dyDescent="0.2">
      <c r="A77" s="11"/>
    </row>
    <row r="78" spans="1:1" x14ac:dyDescent="0.2">
      <c r="A78" s="11"/>
    </row>
    <row r="79" spans="1:1" x14ac:dyDescent="0.2">
      <c r="A79" s="11"/>
    </row>
    <row r="80" spans="1:1" x14ac:dyDescent="0.2">
      <c r="A80" s="11"/>
    </row>
    <row r="81" spans="1:1" x14ac:dyDescent="0.2">
      <c r="A81" s="11"/>
    </row>
    <row r="82" spans="1:1" x14ac:dyDescent="0.2">
      <c r="A82" s="11"/>
    </row>
    <row r="83" spans="1:1" x14ac:dyDescent="0.2">
      <c r="A83" s="11"/>
    </row>
    <row r="84" spans="1:1" x14ac:dyDescent="0.2">
      <c r="A84" s="11"/>
    </row>
    <row r="85" spans="1:1" x14ac:dyDescent="0.2">
      <c r="A85" s="11"/>
    </row>
    <row r="86" spans="1:1" x14ac:dyDescent="0.2">
      <c r="A86" s="11"/>
    </row>
    <row r="87" spans="1:1" x14ac:dyDescent="0.2">
      <c r="A87" s="11"/>
    </row>
    <row r="88" spans="1:1" x14ac:dyDescent="0.2">
      <c r="A88" s="11"/>
    </row>
    <row r="89" spans="1:1" x14ac:dyDescent="0.2">
      <c r="A89" s="11"/>
    </row>
    <row r="90" spans="1:1" x14ac:dyDescent="0.2">
      <c r="A90" s="11"/>
    </row>
    <row r="91" spans="1:1" x14ac:dyDescent="0.2">
      <c r="A91" s="11"/>
    </row>
    <row r="92" spans="1:1" x14ac:dyDescent="0.2">
      <c r="A92" s="11"/>
    </row>
    <row r="93" spans="1:1" x14ac:dyDescent="0.2">
      <c r="A93" s="11"/>
    </row>
    <row r="94" spans="1:1" x14ac:dyDescent="0.2">
      <c r="A94" s="11"/>
    </row>
    <row r="95" spans="1:1" x14ac:dyDescent="0.2">
      <c r="A95" s="11"/>
    </row>
    <row r="96" spans="1:1" x14ac:dyDescent="0.2">
      <c r="A96" s="11"/>
    </row>
    <row r="97" spans="1:1" x14ac:dyDescent="0.2">
      <c r="A97" s="11"/>
    </row>
    <row r="98" spans="1:1" x14ac:dyDescent="0.2">
      <c r="A98" s="11"/>
    </row>
    <row r="99" spans="1:1" x14ac:dyDescent="0.2">
      <c r="A99" s="11"/>
    </row>
    <row r="100" spans="1:1" x14ac:dyDescent="0.2">
      <c r="A100" s="11"/>
    </row>
  </sheetData>
  <sortState ref="B11:C17">
    <sortCondition descending="1" ref="C11:C17"/>
  </sortState>
  <mergeCells count="1">
    <mergeCell ref="A2:A4"/>
  </mergeCells>
  <phoneticPr fontId="5" type="noConversion"/>
  <hyperlinks>
    <hyperlink ref="C9" location="'Table 1'!A1" display="Table 1" xr:uid="{724760B6-1E0F-4831-802E-7E91C1169A4C}"/>
    <hyperlink ref="C10" location="'Table 2'!A1" display="Table 2" xr:uid="{2A5C3A2D-6508-4A99-9813-493F31371DA2}"/>
    <hyperlink ref="C11" location="'Table 3'!A1" display="'Table 3'!A1" xr:uid="{4F322BE4-E28F-4DF2-B782-3F97A21BFCD4}"/>
    <hyperlink ref="C12" location="'Table 4'!A1" display="'Table 4'!A1" xr:uid="{8CC22F85-8B9D-44D4-9729-C751B4590903}"/>
    <hyperlink ref="C13" location="'Table 5'!A1" display="'Table 5'!A1" xr:uid="{10B1AC2D-FF92-4895-BE2F-B0388CB3AE7B}"/>
    <hyperlink ref="C14" location="'Table 6'!A1" display="'Table 6'!A1" xr:uid="{2E823DC2-0FDD-4CC3-AF3A-DED2940109EB}"/>
    <hyperlink ref="C15" location="'Table 7'!A1" display="'Table 7'!A1" xr:uid="{57221F6A-03F3-4F8F-AA57-BEC9833E748E}"/>
    <hyperlink ref="C16" location="'Table 8'!A1" display="'Table 8'!A1" xr:uid="{0F82F7A6-2FF7-4A28-B483-4F123FC4A630}"/>
    <hyperlink ref="C17" location="'Table 9'!A1" display="'Table 9'!A1" xr:uid="{A5D2A64D-8125-468F-A91F-700418B50BE3}"/>
  </hyperlink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E02EEE-86AD-48DE-9960-4F5E64400F52}">
  <sheetPr codeName="Sheet22">
    <tabColor rgb="FF00B0F0"/>
  </sheetPr>
  <dimension ref="A1:I11"/>
  <sheetViews>
    <sheetView showGridLines="0" workbookViewId="0">
      <selection activeCell="E14" sqref="E14"/>
    </sheetView>
  </sheetViews>
  <sheetFormatPr defaultColWidth="8.7109375" defaultRowHeight="11.25" x14ac:dyDescent="0.2"/>
  <cols>
    <col min="1" max="1" width="8.7109375" style="3"/>
    <col min="2" max="2" width="24.85546875" style="3" customWidth="1"/>
    <col min="3" max="3" width="15.85546875" style="3" customWidth="1"/>
    <col min="4" max="4" width="17" style="3" customWidth="1"/>
    <col min="5" max="5" width="20.140625" style="3" customWidth="1"/>
    <col min="6" max="6" width="42" style="3" customWidth="1"/>
    <col min="7" max="16384" width="8.7109375" style="3"/>
  </cols>
  <sheetData>
    <row r="1" spans="1:9" ht="15" x14ac:dyDescent="0.25">
      <c r="A1" s="93" t="s">
        <v>141</v>
      </c>
    </row>
    <row r="2" spans="1:9" s="40" customFormat="1" ht="15" x14ac:dyDescent="0.2">
      <c r="B2" s="4" t="s">
        <v>143</v>
      </c>
      <c r="C2" s="41"/>
      <c r="D2" s="41"/>
      <c r="E2" s="41"/>
      <c r="F2" s="43" t="s">
        <v>137</v>
      </c>
    </row>
    <row r="3" spans="1:9" x14ac:dyDescent="0.2">
      <c r="B3" s="2" t="s">
        <v>6</v>
      </c>
      <c r="C3" s="5"/>
      <c r="D3" s="5"/>
      <c r="E3" s="5"/>
      <c r="F3" s="3" t="s">
        <v>53</v>
      </c>
    </row>
    <row r="4" spans="1:9" ht="4.9000000000000004" customHeight="1" x14ac:dyDescent="0.2">
      <c r="B4" s="7"/>
      <c r="C4" s="5"/>
      <c r="D4" s="5"/>
      <c r="E4" s="5"/>
    </row>
    <row r="5" spans="1:9" ht="13.9" customHeight="1" x14ac:dyDescent="0.2">
      <c r="B5" s="13" t="s">
        <v>3</v>
      </c>
      <c r="C5" s="30">
        <v>2020</v>
      </c>
      <c r="D5" s="30">
        <v>2021</v>
      </c>
      <c r="E5" s="30">
        <v>2022</v>
      </c>
      <c r="F5" s="14" t="s">
        <v>47</v>
      </c>
      <c r="G5" s="6"/>
      <c r="H5" s="6"/>
      <c r="I5" s="6"/>
    </row>
    <row r="6" spans="1:9" s="75" customFormat="1" ht="13.9" customHeight="1" x14ac:dyDescent="0.2">
      <c r="B6" s="76" t="s">
        <v>25</v>
      </c>
      <c r="C6" s="77">
        <v>2386</v>
      </c>
      <c r="D6" s="77">
        <v>2316</v>
      </c>
      <c r="E6" s="77">
        <v>1416</v>
      </c>
      <c r="F6" s="78" t="s">
        <v>51</v>
      </c>
    </row>
    <row r="7" spans="1:9" s="61" customFormat="1" ht="13.9" customHeight="1" x14ac:dyDescent="0.2">
      <c r="B7" s="79" t="s">
        <v>26</v>
      </c>
      <c r="C7" s="80">
        <f t="shared" ref="C7" si="0">+C8+C9</f>
        <v>592</v>
      </c>
      <c r="D7" s="80">
        <v>574</v>
      </c>
      <c r="E7" s="80">
        <v>351</v>
      </c>
      <c r="F7" s="81" t="s">
        <v>52</v>
      </c>
    </row>
    <row r="8" spans="1:9" s="82" customFormat="1" ht="13.9" customHeight="1" x14ac:dyDescent="0.2">
      <c r="B8" s="83" t="s">
        <v>24</v>
      </c>
      <c r="C8" s="84">
        <v>583</v>
      </c>
      <c r="D8" s="84">
        <v>565</v>
      </c>
      <c r="E8" s="84">
        <v>345</v>
      </c>
      <c r="F8" s="55" t="s">
        <v>49</v>
      </c>
    </row>
    <row r="9" spans="1:9" s="46" customFormat="1" ht="13.9" customHeight="1" x14ac:dyDescent="0.2">
      <c r="B9" s="50" t="s">
        <v>23</v>
      </c>
      <c r="C9" s="85">
        <v>9</v>
      </c>
      <c r="D9" s="85">
        <v>9</v>
      </c>
      <c r="E9" s="85">
        <v>6</v>
      </c>
      <c r="F9" s="52" t="s">
        <v>50</v>
      </c>
    </row>
    <row r="11" spans="1:9" x14ac:dyDescent="0.2">
      <c r="B11" s="8" t="s">
        <v>17</v>
      </c>
      <c r="F11" s="31" t="s">
        <v>72</v>
      </c>
    </row>
  </sheetData>
  <hyperlinks>
    <hyperlink ref="A1" location="Index!A1" display="Index!A1" xr:uid="{CE1FEA54-7AF3-4208-B3B7-0297F686A7AC}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6D436B-4EE6-4F86-8513-308AF873E75B}">
  <sheetPr codeName="Sheet19">
    <tabColor rgb="FF00B0F0"/>
  </sheetPr>
  <dimension ref="A1:E18"/>
  <sheetViews>
    <sheetView showGridLines="0" workbookViewId="0">
      <selection activeCell="C34" sqref="C34"/>
    </sheetView>
  </sheetViews>
  <sheetFormatPr defaultColWidth="8.7109375" defaultRowHeight="11.25" x14ac:dyDescent="0.2"/>
  <cols>
    <col min="1" max="1" width="8.7109375" style="3" customWidth="1"/>
    <col min="2" max="2" width="45.5703125" style="3" customWidth="1"/>
    <col min="3" max="3" width="24.140625" style="3" customWidth="1"/>
    <col min="4" max="4" width="23.7109375" style="3" customWidth="1"/>
    <col min="5" max="5" width="55.85546875" style="3" customWidth="1"/>
    <col min="6" max="16384" width="8.7109375" style="3"/>
  </cols>
  <sheetData>
    <row r="1" spans="1:5" ht="15" x14ac:dyDescent="0.25">
      <c r="A1" s="93" t="s">
        <v>141</v>
      </c>
    </row>
    <row r="2" spans="1:5" s="39" customFormat="1" ht="15" x14ac:dyDescent="0.2">
      <c r="B2" s="33" t="s">
        <v>122</v>
      </c>
      <c r="C2" s="42"/>
      <c r="D2" s="42"/>
      <c r="E2" s="43" t="s">
        <v>123</v>
      </c>
    </row>
    <row r="3" spans="1:5" x14ac:dyDescent="0.2">
      <c r="B3" s="3" t="s">
        <v>108</v>
      </c>
      <c r="C3" s="5"/>
      <c r="D3" s="5"/>
      <c r="E3" s="38" t="s">
        <v>107</v>
      </c>
    </row>
    <row r="4" spans="1:5" ht="4.9000000000000004" customHeight="1" x14ac:dyDescent="0.2">
      <c r="B4" s="7"/>
      <c r="C4" s="5"/>
      <c r="D4" s="5"/>
      <c r="E4" s="38"/>
    </row>
    <row r="5" spans="1:5" ht="13.9" customHeight="1" x14ac:dyDescent="0.2">
      <c r="B5" s="99" t="s">
        <v>28</v>
      </c>
      <c r="C5" s="18" t="s">
        <v>111</v>
      </c>
      <c r="D5" s="14" t="s">
        <v>109</v>
      </c>
      <c r="E5" s="98" t="s">
        <v>70</v>
      </c>
    </row>
    <row r="6" spans="1:5" ht="13.9" customHeight="1" x14ac:dyDescent="0.2">
      <c r="B6" s="99"/>
      <c r="C6" s="34" t="s">
        <v>112</v>
      </c>
      <c r="D6" s="35" t="s">
        <v>110</v>
      </c>
      <c r="E6" s="98"/>
    </row>
    <row r="7" spans="1:5" s="46" customFormat="1" ht="13.9" customHeight="1" x14ac:dyDescent="0.2">
      <c r="B7" s="47" t="s">
        <v>4</v>
      </c>
      <c r="C7" s="48">
        <v>1223.405</v>
      </c>
      <c r="D7" s="48">
        <v>18831.162</v>
      </c>
      <c r="E7" s="49" t="s">
        <v>48</v>
      </c>
    </row>
    <row r="8" spans="1:5" s="46" customFormat="1" ht="13.9" customHeight="1" x14ac:dyDescent="0.2">
      <c r="B8" s="50" t="s">
        <v>9</v>
      </c>
      <c r="C8" s="51">
        <v>197.97100000000003</v>
      </c>
      <c r="D8" s="51">
        <v>3533.8980000000001</v>
      </c>
      <c r="E8" s="52" t="s">
        <v>58</v>
      </c>
    </row>
    <row r="9" spans="1:5" s="46" customFormat="1" ht="13.9" customHeight="1" x14ac:dyDescent="0.2">
      <c r="B9" s="53" t="s">
        <v>10</v>
      </c>
      <c r="C9" s="54">
        <v>4.2879999999999994</v>
      </c>
      <c r="D9" s="54">
        <v>36.652999999999999</v>
      </c>
      <c r="E9" s="55" t="s">
        <v>59</v>
      </c>
    </row>
    <row r="10" spans="1:5" s="46" customFormat="1" ht="13.9" customHeight="1" x14ac:dyDescent="0.2">
      <c r="B10" s="50" t="s">
        <v>11</v>
      </c>
      <c r="C10" s="96">
        <v>62.353999999999992</v>
      </c>
      <c r="D10" s="51">
        <v>1049.1859999999999</v>
      </c>
      <c r="E10" s="52" t="s">
        <v>60</v>
      </c>
    </row>
    <row r="11" spans="1:5" s="46" customFormat="1" ht="13.9" customHeight="1" x14ac:dyDescent="0.2">
      <c r="B11" s="53" t="s">
        <v>12</v>
      </c>
      <c r="C11" s="54">
        <v>329.60199999999998</v>
      </c>
      <c r="D11" s="54">
        <v>1214.1489999999999</v>
      </c>
      <c r="E11" s="55" t="s">
        <v>61</v>
      </c>
    </row>
    <row r="12" spans="1:5" s="46" customFormat="1" ht="13.9" customHeight="1" x14ac:dyDescent="0.2">
      <c r="B12" s="50" t="s">
        <v>13</v>
      </c>
      <c r="C12" s="51">
        <v>19.638999999999999</v>
      </c>
      <c r="D12" s="51">
        <v>221.92</v>
      </c>
      <c r="E12" s="52" t="s">
        <v>62</v>
      </c>
    </row>
    <row r="13" spans="1:5" s="46" customFormat="1" ht="13.9" customHeight="1" x14ac:dyDescent="0.2">
      <c r="B13" s="56" t="s">
        <v>14</v>
      </c>
      <c r="C13" s="57">
        <v>148.54999999999998</v>
      </c>
      <c r="D13" s="57">
        <v>3643.0619999999999</v>
      </c>
      <c r="E13" s="55" t="s">
        <v>63</v>
      </c>
    </row>
    <row r="14" spans="1:5" s="46" customFormat="1" ht="13.9" customHeight="1" x14ac:dyDescent="0.2">
      <c r="B14" s="50" t="s">
        <v>15</v>
      </c>
      <c r="C14" s="51">
        <v>149.28100000000001</v>
      </c>
      <c r="D14" s="51">
        <v>5282.2030000000004</v>
      </c>
      <c r="E14" s="52" t="s">
        <v>64</v>
      </c>
    </row>
    <row r="15" spans="1:5" s="46" customFormat="1" ht="13.9" customHeight="1" x14ac:dyDescent="0.2">
      <c r="B15" s="56" t="s">
        <v>16</v>
      </c>
      <c r="C15" s="57">
        <v>30.852</v>
      </c>
      <c r="D15" s="57">
        <v>316.19299999999998</v>
      </c>
      <c r="E15" s="55" t="s">
        <v>65</v>
      </c>
    </row>
    <row r="16" spans="1:5" s="46" customFormat="1" ht="13.9" customHeight="1" x14ac:dyDescent="0.2">
      <c r="B16" s="50" t="s">
        <v>5</v>
      </c>
      <c r="C16" s="51">
        <v>280.86799999999999</v>
      </c>
      <c r="D16" s="51">
        <v>3533.8980000000001</v>
      </c>
      <c r="E16" s="52" t="s">
        <v>66</v>
      </c>
    </row>
    <row r="18" spans="2:5" x14ac:dyDescent="0.2">
      <c r="B18" s="8" t="s">
        <v>17</v>
      </c>
      <c r="E18" s="31" t="s">
        <v>72</v>
      </c>
    </row>
  </sheetData>
  <mergeCells count="2">
    <mergeCell ref="E5:E6"/>
    <mergeCell ref="B5:B6"/>
  </mergeCells>
  <hyperlinks>
    <hyperlink ref="A1" location="Index!A1" display="Index!A1" xr:uid="{68DB12D4-C2AD-4249-9C37-1C9A1A60027C}"/>
  </hyperlink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38508B-5E68-4403-9C41-10CB9C3735A6}">
  <sheetPr codeName="Sheet20">
    <tabColor rgb="FF00B0F0"/>
  </sheetPr>
  <dimension ref="A1:P14"/>
  <sheetViews>
    <sheetView showGridLines="0" workbookViewId="0">
      <selection activeCell="E32" sqref="E32"/>
    </sheetView>
  </sheetViews>
  <sheetFormatPr defaultColWidth="8.7109375" defaultRowHeight="11.25" x14ac:dyDescent="0.2"/>
  <cols>
    <col min="1" max="1" width="8.7109375" style="3"/>
    <col min="2" max="2" width="29.7109375" style="3" customWidth="1"/>
    <col min="3" max="12" width="11.85546875" style="3" customWidth="1"/>
    <col min="13" max="13" width="35.28515625" style="3" customWidth="1"/>
    <col min="14" max="14" width="8.7109375" style="3"/>
    <col min="15" max="15" width="10.85546875" style="3" bestFit="1" customWidth="1"/>
    <col min="16" max="16384" width="8.7109375" style="3"/>
  </cols>
  <sheetData>
    <row r="1" spans="1:16" ht="15" x14ac:dyDescent="0.25">
      <c r="A1" s="93" t="s">
        <v>141</v>
      </c>
    </row>
    <row r="2" spans="1:16" s="39" customFormat="1" ht="15" x14ac:dyDescent="0.2">
      <c r="B2" s="33" t="s">
        <v>124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3" t="s">
        <v>125</v>
      </c>
    </row>
    <row r="3" spans="1:16" x14ac:dyDescent="0.2">
      <c r="B3" s="2" t="s">
        <v>7</v>
      </c>
      <c r="C3" s="5"/>
      <c r="D3" s="5"/>
      <c r="E3" s="5"/>
      <c r="F3" s="5"/>
      <c r="G3" s="5"/>
      <c r="H3" s="5"/>
      <c r="I3" s="5"/>
      <c r="J3" s="5"/>
      <c r="K3" s="5"/>
      <c r="L3" s="5"/>
      <c r="M3" s="3" t="s">
        <v>71</v>
      </c>
    </row>
    <row r="4" spans="1:16" ht="4.9000000000000004" customHeight="1" x14ac:dyDescent="0.2">
      <c r="B4" s="7"/>
      <c r="C4" s="5"/>
      <c r="D4" s="5"/>
      <c r="E4" s="5"/>
      <c r="F4" s="5"/>
      <c r="G4" s="5"/>
      <c r="H4" s="5"/>
      <c r="I4" s="5"/>
      <c r="J4" s="5"/>
      <c r="K4" s="5"/>
      <c r="L4" s="5"/>
    </row>
    <row r="5" spans="1:16" ht="13.9" customHeight="1" x14ac:dyDescent="0.2">
      <c r="B5" s="99" t="s">
        <v>29</v>
      </c>
      <c r="C5" s="18" t="s">
        <v>58</v>
      </c>
      <c r="D5" s="14" t="s">
        <v>59</v>
      </c>
      <c r="E5" s="14" t="s">
        <v>60</v>
      </c>
      <c r="F5" s="14" t="s">
        <v>61</v>
      </c>
      <c r="G5" s="14" t="s">
        <v>62</v>
      </c>
      <c r="H5" s="14" t="s">
        <v>63</v>
      </c>
      <c r="I5" s="14" t="s">
        <v>64</v>
      </c>
      <c r="J5" s="14" t="s">
        <v>65</v>
      </c>
      <c r="K5" s="14" t="s">
        <v>66</v>
      </c>
      <c r="L5" s="17" t="s">
        <v>48</v>
      </c>
      <c r="M5" s="98" t="s">
        <v>69</v>
      </c>
      <c r="N5" s="6"/>
      <c r="O5" s="6"/>
    </row>
    <row r="6" spans="1:16" ht="13.9" customHeight="1" x14ac:dyDescent="0.2">
      <c r="B6" s="99"/>
      <c r="C6" s="34" t="s">
        <v>9</v>
      </c>
      <c r="D6" s="35" t="s">
        <v>10</v>
      </c>
      <c r="E6" s="35" t="s">
        <v>27</v>
      </c>
      <c r="F6" s="35" t="s">
        <v>12</v>
      </c>
      <c r="G6" s="35" t="s">
        <v>13</v>
      </c>
      <c r="H6" s="35" t="s">
        <v>14</v>
      </c>
      <c r="I6" s="35" t="s">
        <v>15</v>
      </c>
      <c r="J6" s="35" t="s">
        <v>16</v>
      </c>
      <c r="K6" s="35" t="s">
        <v>5</v>
      </c>
      <c r="L6" s="36" t="s">
        <v>4</v>
      </c>
      <c r="M6" s="98"/>
      <c r="N6" s="6"/>
      <c r="O6" s="6"/>
      <c r="P6" s="6"/>
    </row>
    <row r="7" spans="1:16" s="46" customFormat="1" ht="13.9" customHeight="1" x14ac:dyDescent="0.2">
      <c r="B7" s="58" t="s">
        <v>4</v>
      </c>
      <c r="C7" s="48">
        <f t="shared" ref="C7:L7" si="0">SUM(C8:C12)</f>
        <v>197.95999999999998</v>
      </c>
      <c r="D7" s="48">
        <f t="shared" si="0"/>
        <v>4.29</v>
      </c>
      <c r="E7" s="48">
        <f t="shared" si="0"/>
        <v>62.349999999999994</v>
      </c>
      <c r="F7" s="48">
        <f t="shared" si="0"/>
        <v>329.59000000000003</v>
      </c>
      <c r="G7" s="48">
        <f t="shared" si="0"/>
        <v>19.650000000000002</v>
      </c>
      <c r="H7" s="48">
        <f t="shared" si="0"/>
        <v>148.54999999999998</v>
      </c>
      <c r="I7" s="48">
        <f t="shared" si="0"/>
        <v>149.28</v>
      </c>
      <c r="J7" s="48">
        <f t="shared" si="0"/>
        <v>30.860000000000003</v>
      </c>
      <c r="K7" s="48">
        <f t="shared" si="0"/>
        <v>280.87000000000006</v>
      </c>
      <c r="L7" s="48">
        <f t="shared" si="0"/>
        <v>1223.3999999999999</v>
      </c>
      <c r="M7" s="49" t="s">
        <v>48</v>
      </c>
      <c r="O7" s="59"/>
    </row>
    <row r="8" spans="1:16" s="46" customFormat="1" ht="13.9" customHeight="1" x14ac:dyDescent="0.2">
      <c r="B8" s="50" t="s">
        <v>18</v>
      </c>
      <c r="C8" s="51">
        <v>80.25</v>
      </c>
      <c r="D8" s="51">
        <v>3.64</v>
      </c>
      <c r="E8" s="51">
        <v>14.23</v>
      </c>
      <c r="F8" s="51">
        <v>218.9</v>
      </c>
      <c r="G8" s="51">
        <v>9.8800000000000008</v>
      </c>
      <c r="H8" s="51">
        <v>71.8</v>
      </c>
      <c r="I8" s="51">
        <v>85.9</v>
      </c>
      <c r="J8" s="51">
        <v>22.39</v>
      </c>
      <c r="K8" s="51">
        <v>169.84</v>
      </c>
      <c r="L8" s="51">
        <f>SUM(C8:K8)</f>
        <v>676.83</v>
      </c>
      <c r="M8" s="52" t="s">
        <v>67</v>
      </c>
      <c r="O8" s="59"/>
    </row>
    <row r="9" spans="1:16" s="46" customFormat="1" ht="13.9" customHeight="1" x14ac:dyDescent="0.2">
      <c r="B9" s="53" t="s">
        <v>19</v>
      </c>
      <c r="C9" s="54">
        <v>58.63</v>
      </c>
      <c r="D9" s="54">
        <v>0.11</v>
      </c>
      <c r="E9" s="54">
        <v>8</v>
      </c>
      <c r="F9" s="54">
        <v>63.53</v>
      </c>
      <c r="G9" s="54">
        <v>0</v>
      </c>
      <c r="H9" s="54">
        <v>21.11</v>
      </c>
      <c r="I9" s="54">
        <v>17.47</v>
      </c>
      <c r="J9" s="54">
        <v>8.42</v>
      </c>
      <c r="K9" s="54">
        <v>50.53</v>
      </c>
      <c r="L9" s="54">
        <f t="shared" ref="L9:L12" si="1">SUM(C9:K9)</f>
        <v>227.79999999999998</v>
      </c>
      <c r="M9" s="55" t="s">
        <v>68</v>
      </c>
      <c r="O9" s="59"/>
    </row>
    <row r="10" spans="1:16" s="46" customFormat="1" ht="13.9" customHeight="1" x14ac:dyDescent="0.2">
      <c r="B10" s="50" t="s">
        <v>20</v>
      </c>
      <c r="C10" s="51">
        <v>36.26</v>
      </c>
      <c r="D10" s="51">
        <v>0.05</v>
      </c>
      <c r="E10" s="51">
        <v>32.26</v>
      </c>
      <c r="F10" s="51">
        <v>2.16</v>
      </c>
      <c r="G10" s="51">
        <v>0.05</v>
      </c>
      <c r="H10" s="51">
        <v>24.2</v>
      </c>
      <c r="I10" s="51">
        <v>12.18</v>
      </c>
      <c r="J10" s="51">
        <v>0.05</v>
      </c>
      <c r="K10" s="51">
        <v>6.33</v>
      </c>
      <c r="L10" s="51">
        <f t="shared" si="1"/>
        <v>113.53999999999999</v>
      </c>
      <c r="M10" s="52" t="s">
        <v>55</v>
      </c>
      <c r="O10" s="59"/>
    </row>
    <row r="11" spans="1:16" s="46" customFormat="1" ht="13.9" customHeight="1" x14ac:dyDescent="0.2">
      <c r="B11" s="53" t="s">
        <v>21</v>
      </c>
      <c r="C11" s="54">
        <v>17.82</v>
      </c>
      <c r="D11" s="54">
        <v>0.49</v>
      </c>
      <c r="E11" s="54">
        <v>2.86</v>
      </c>
      <c r="F11" s="54">
        <v>39.28</v>
      </c>
      <c r="G11" s="54">
        <v>9.7200000000000006</v>
      </c>
      <c r="H11" s="54">
        <v>21.02</v>
      </c>
      <c r="I11" s="54">
        <v>31.75</v>
      </c>
      <c r="J11" s="54">
        <v>0</v>
      </c>
      <c r="K11" s="54">
        <v>54</v>
      </c>
      <c r="L11" s="54">
        <f t="shared" si="1"/>
        <v>176.94</v>
      </c>
      <c r="M11" s="55" t="s">
        <v>54</v>
      </c>
      <c r="O11" s="59"/>
    </row>
    <row r="12" spans="1:16" s="46" customFormat="1" ht="13.9" customHeight="1" x14ac:dyDescent="0.2">
      <c r="B12" s="50" t="s">
        <v>22</v>
      </c>
      <c r="C12" s="51">
        <v>5</v>
      </c>
      <c r="D12" s="51">
        <v>0</v>
      </c>
      <c r="E12" s="51">
        <v>5</v>
      </c>
      <c r="F12" s="51">
        <v>5.72</v>
      </c>
      <c r="G12" s="51">
        <v>0</v>
      </c>
      <c r="H12" s="51">
        <v>10.42</v>
      </c>
      <c r="I12" s="51">
        <v>1.98</v>
      </c>
      <c r="J12" s="51">
        <v>0</v>
      </c>
      <c r="K12" s="51">
        <v>0.17</v>
      </c>
      <c r="L12" s="51">
        <f t="shared" si="1"/>
        <v>28.290000000000003</v>
      </c>
      <c r="M12" s="52" t="s">
        <v>56</v>
      </c>
      <c r="O12" s="59"/>
    </row>
    <row r="14" spans="1:16" x14ac:dyDescent="0.2">
      <c r="B14" s="8" t="s">
        <v>17</v>
      </c>
      <c r="M14" s="31" t="s">
        <v>72</v>
      </c>
    </row>
  </sheetData>
  <mergeCells count="2">
    <mergeCell ref="M5:M6"/>
    <mergeCell ref="B5:B6"/>
  </mergeCells>
  <hyperlinks>
    <hyperlink ref="A1" location="Index!A1" display="Index!A1" xr:uid="{6BB92D09-E6B6-45F8-AEFD-79AE16C598A4}"/>
  </hyperlink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DD4240-511E-4FD0-9138-9078ED15D68D}">
  <sheetPr codeName="Sheet21">
    <tabColor rgb="FF00B0F0"/>
  </sheetPr>
  <dimension ref="A1:P14"/>
  <sheetViews>
    <sheetView showGridLines="0" topLeftCell="B1" workbookViewId="0">
      <selection activeCell="C34" sqref="C33:C34"/>
    </sheetView>
  </sheetViews>
  <sheetFormatPr defaultColWidth="8.7109375" defaultRowHeight="11.25" x14ac:dyDescent="0.2"/>
  <cols>
    <col min="1" max="1" width="8.7109375" style="3"/>
    <col min="2" max="2" width="26.42578125" style="3" customWidth="1"/>
    <col min="3" max="12" width="11.85546875" style="3" customWidth="1"/>
    <col min="13" max="13" width="17.140625" style="3" customWidth="1"/>
    <col min="14" max="16384" width="8.7109375" style="3"/>
  </cols>
  <sheetData>
    <row r="1" spans="1:16" ht="15" x14ac:dyDescent="0.25">
      <c r="A1" s="93" t="s">
        <v>141</v>
      </c>
    </row>
    <row r="2" spans="1:16" s="39" customFormat="1" ht="15" x14ac:dyDescent="0.2">
      <c r="B2" s="33" t="s">
        <v>126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3" t="s">
        <v>127</v>
      </c>
    </row>
    <row r="3" spans="1:16" x14ac:dyDescent="0.2">
      <c r="B3" s="2" t="s">
        <v>8</v>
      </c>
      <c r="C3" s="5"/>
      <c r="D3" s="5"/>
      <c r="E3" s="5"/>
      <c r="F3" s="5"/>
      <c r="G3" s="5"/>
      <c r="H3" s="5"/>
      <c r="I3" s="5"/>
      <c r="J3" s="5"/>
      <c r="K3" s="5"/>
      <c r="L3" s="5"/>
      <c r="M3" s="3" t="s">
        <v>57</v>
      </c>
    </row>
    <row r="4" spans="1:16" ht="4.9000000000000004" customHeight="1" x14ac:dyDescent="0.2">
      <c r="B4" s="7"/>
      <c r="C4" s="5"/>
      <c r="D4" s="5"/>
      <c r="E4" s="5"/>
      <c r="F4" s="5"/>
      <c r="G4" s="5"/>
      <c r="H4" s="5"/>
      <c r="I4" s="5"/>
      <c r="J4" s="5"/>
      <c r="K4" s="5"/>
      <c r="L4" s="5"/>
    </row>
    <row r="5" spans="1:16" ht="13.9" customHeight="1" x14ac:dyDescent="0.2">
      <c r="B5" s="99" t="s">
        <v>29</v>
      </c>
      <c r="C5" s="18" t="s">
        <v>58</v>
      </c>
      <c r="D5" s="14" t="s">
        <v>59</v>
      </c>
      <c r="E5" s="14" t="s">
        <v>60</v>
      </c>
      <c r="F5" s="14" t="s">
        <v>61</v>
      </c>
      <c r="G5" s="14" t="s">
        <v>62</v>
      </c>
      <c r="H5" s="14" t="s">
        <v>63</v>
      </c>
      <c r="I5" s="14" t="s">
        <v>64</v>
      </c>
      <c r="J5" s="14" t="s">
        <v>65</v>
      </c>
      <c r="K5" s="14" t="s">
        <v>66</v>
      </c>
      <c r="L5" s="17" t="s">
        <v>48</v>
      </c>
      <c r="M5" s="98" t="s">
        <v>69</v>
      </c>
      <c r="N5" s="6"/>
      <c r="O5" s="6"/>
    </row>
    <row r="6" spans="1:16" ht="13.9" customHeight="1" x14ac:dyDescent="0.2">
      <c r="B6" s="99"/>
      <c r="C6" s="34" t="s">
        <v>9</v>
      </c>
      <c r="D6" s="35" t="s">
        <v>10</v>
      </c>
      <c r="E6" s="35" t="s">
        <v>11</v>
      </c>
      <c r="F6" s="35" t="s">
        <v>12</v>
      </c>
      <c r="G6" s="35" t="s">
        <v>13</v>
      </c>
      <c r="H6" s="35" t="s">
        <v>14</v>
      </c>
      <c r="I6" s="35" t="s">
        <v>15</v>
      </c>
      <c r="J6" s="35" t="s">
        <v>16</v>
      </c>
      <c r="K6" s="35" t="s">
        <v>5</v>
      </c>
      <c r="L6" s="36" t="s">
        <v>4</v>
      </c>
      <c r="M6" s="100"/>
      <c r="N6" s="6"/>
      <c r="O6" s="6"/>
      <c r="P6" s="6"/>
    </row>
    <row r="7" spans="1:16" s="46" customFormat="1" ht="13.9" customHeight="1" x14ac:dyDescent="0.2">
      <c r="B7" s="58" t="s">
        <v>4</v>
      </c>
      <c r="C7" s="48">
        <f t="shared" ref="C7:K7" si="0">SUM(C8:C12)</f>
        <v>3533.9</v>
      </c>
      <c r="D7" s="48">
        <f t="shared" si="0"/>
        <v>36.65</v>
      </c>
      <c r="E7" s="48">
        <f t="shared" si="0"/>
        <v>1049.1899999999998</v>
      </c>
      <c r="F7" s="48">
        <f t="shared" si="0"/>
        <v>1214.1499999999999</v>
      </c>
      <c r="G7" s="48">
        <f t="shared" si="0"/>
        <v>221.92000000000002</v>
      </c>
      <c r="H7" s="48">
        <f t="shared" si="0"/>
        <v>3643.07</v>
      </c>
      <c r="I7" s="48">
        <f t="shared" si="0"/>
        <v>5282.21</v>
      </c>
      <c r="J7" s="48">
        <f t="shared" si="0"/>
        <v>316.19</v>
      </c>
      <c r="K7" s="48">
        <f t="shared" si="0"/>
        <v>3533.9100000000003</v>
      </c>
      <c r="L7" s="48">
        <f>SUM(L8:L12)</f>
        <v>18831.190000000002</v>
      </c>
      <c r="M7" s="49" t="s">
        <v>48</v>
      </c>
    </row>
    <row r="8" spans="1:16" s="46" customFormat="1" ht="13.9" customHeight="1" x14ac:dyDescent="0.2">
      <c r="B8" s="50" t="s">
        <v>18</v>
      </c>
      <c r="C8" s="51">
        <v>1544.91</v>
      </c>
      <c r="D8" s="51">
        <v>32.28</v>
      </c>
      <c r="E8" s="51">
        <v>261.85000000000002</v>
      </c>
      <c r="F8" s="51">
        <v>802.61</v>
      </c>
      <c r="G8" s="51">
        <v>109.08</v>
      </c>
      <c r="H8" s="51">
        <v>1810.77</v>
      </c>
      <c r="I8" s="51">
        <v>3158.24</v>
      </c>
      <c r="J8" s="51">
        <v>216.07</v>
      </c>
      <c r="K8" s="51">
        <v>2150.06</v>
      </c>
      <c r="L8" s="51">
        <f>SUM(C8:K8)</f>
        <v>10085.869999999999</v>
      </c>
      <c r="M8" s="52" t="s">
        <v>67</v>
      </c>
    </row>
    <row r="9" spans="1:16" s="46" customFormat="1" ht="13.9" customHeight="1" x14ac:dyDescent="0.2">
      <c r="B9" s="53" t="s">
        <v>19</v>
      </c>
      <c r="C9" s="54">
        <v>1247.99</v>
      </c>
      <c r="D9" s="54">
        <v>0.94</v>
      </c>
      <c r="E9" s="54">
        <v>141.32</v>
      </c>
      <c r="F9" s="54">
        <v>179.93</v>
      </c>
      <c r="G9" s="54">
        <v>0</v>
      </c>
      <c r="H9" s="54">
        <v>532</v>
      </c>
      <c r="I9" s="54">
        <v>598.23</v>
      </c>
      <c r="J9" s="54">
        <v>99.3</v>
      </c>
      <c r="K9" s="54">
        <v>650.57000000000005</v>
      </c>
      <c r="L9" s="54">
        <f>SUM(C9:K9)</f>
        <v>3450.2800000000007</v>
      </c>
      <c r="M9" s="55" t="s">
        <v>68</v>
      </c>
    </row>
    <row r="10" spans="1:16" s="46" customFormat="1" ht="13.9" customHeight="1" x14ac:dyDescent="0.2">
      <c r="B10" s="50" t="s">
        <v>20</v>
      </c>
      <c r="C10" s="51">
        <v>412.85</v>
      </c>
      <c r="D10" s="51">
        <v>0.63</v>
      </c>
      <c r="E10" s="51">
        <v>480.62</v>
      </c>
      <c r="F10" s="51">
        <v>7.66</v>
      </c>
      <c r="G10" s="51">
        <v>0.2</v>
      </c>
      <c r="H10" s="51">
        <v>516.27</v>
      </c>
      <c r="I10" s="51">
        <v>339.12</v>
      </c>
      <c r="J10" s="51">
        <v>0.82</v>
      </c>
      <c r="K10" s="51">
        <v>33.69</v>
      </c>
      <c r="L10" s="51">
        <f>SUM(C10:K10)</f>
        <v>1791.86</v>
      </c>
      <c r="M10" s="52" t="s">
        <v>55</v>
      </c>
    </row>
    <row r="11" spans="1:16" s="46" customFormat="1" ht="13.9" customHeight="1" x14ac:dyDescent="0.2">
      <c r="B11" s="53" t="s">
        <v>21</v>
      </c>
      <c r="C11" s="54">
        <v>222.29</v>
      </c>
      <c r="D11" s="54">
        <v>2.8</v>
      </c>
      <c r="E11" s="54">
        <v>65.17</v>
      </c>
      <c r="F11" s="54">
        <v>193.25</v>
      </c>
      <c r="G11" s="54">
        <v>112.64</v>
      </c>
      <c r="H11" s="54">
        <v>521.46</v>
      </c>
      <c r="I11" s="54">
        <v>1121.25</v>
      </c>
      <c r="J11" s="54">
        <v>0</v>
      </c>
      <c r="K11" s="54">
        <v>696.67</v>
      </c>
      <c r="L11" s="54">
        <f>SUM(C11:K11)</f>
        <v>2935.53</v>
      </c>
      <c r="M11" s="55" t="s">
        <v>54</v>
      </c>
    </row>
    <row r="12" spans="1:16" s="46" customFormat="1" ht="13.9" customHeight="1" x14ac:dyDescent="0.2">
      <c r="B12" s="50" t="s">
        <v>22</v>
      </c>
      <c r="C12" s="51">
        <v>105.86</v>
      </c>
      <c r="D12" s="51">
        <v>0</v>
      </c>
      <c r="E12" s="51">
        <v>100.23</v>
      </c>
      <c r="F12" s="51">
        <v>30.7</v>
      </c>
      <c r="G12" s="51">
        <v>0</v>
      </c>
      <c r="H12" s="51">
        <v>262.57</v>
      </c>
      <c r="I12" s="51">
        <v>65.37</v>
      </c>
      <c r="J12" s="51">
        <v>0</v>
      </c>
      <c r="K12" s="51">
        <v>2.92</v>
      </c>
      <c r="L12" s="51">
        <f>SUM(C12:K12)</f>
        <v>567.65</v>
      </c>
      <c r="M12" s="52" t="s">
        <v>56</v>
      </c>
    </row>
    <row r="14" spans="1:16" x14ac:dyDescent="0.2">
      <c r="B14" s="8" t="s">
        <v>17</v>
      </c>
      <c r="M14" s="31" t="s">
        <v>72</v>
      </c>
    </row>
  </sheetData>
  <mergeCells count="2">
    <mergeCell ref="M5:M6"/>
    <mergeCell ref="B5:B6"/>
  </mergeCells>
  <hyperlinks>
    <hyperlink ref="A1" location="Index!A1" display="Index!A1" xr:uid="{7D5E33F3-7C92-4D52-8498-279AB0C85653}"/>
  </hyperlink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2724D8-4CDD-4921-9AF7-85041AEA56D7}">
  <sheetPr codeName="Sheet29">
    <tabColor rgb="FF00B0F0"/>
  </sheetPr>
  <dimension ref="A1:S18"/>
  <sheetViews>
    <sheetView showGridLines="0" zoomScale="96" zoomScaleNormal="96" workbookViewId="0">
      <selection activeCell="E39" sqref="E39"/>
    </sheetView>
  </sheetViews>
  <sheetFormatPr defaultColWidth="8.7109375" defaultRowHeight="11.25" x14ac:dyDescent="0.2"/>
  <cols>
    <col min="1" max="1" width="8.7109375" style="3"/>
    <col min="2" max="2" width="18.28515625" style="3" customWidth="1"/>
    <col min="3" max="3" width="11.85546875" style="3" customWidth="1"/>
    <col min="4" max="4" width="15" style="3" customWidth="1"/>
    <col min="5" max="5" width="11.85546875" style="3" customWidth="1"/>
    <col min="6" max="6" width="15" style="3" customWidth="1"/>
    <col min="7" max="7" width="11.85546875" style="3" customWidth="1"/>
    <col min="8" max="8" width="15" style="3" customWidth="1"/>
    <col min="9" max="9" width="11.85546875" style="3" customWidth="1"/>
    <col min="10" max="10" width="15" style="3" customWidth="1"/>
    <col min="11" max="11" width="11.85546875" style="3" customWidth="1"/>
    <col min="12" max="12" width="15" style="3" customWidth="1"/>
    <col min="13" max="13" width="11.85546875" style="3" customWidth="1"/>
    <col min="14" max="14" width="15" style="3" customWidth="1"/>
    <col min="15" max="15" width="16.7109375" style="3" customWidth="1"/>
    <col min="16" max="16" width="21.42578125" style="3" customWidth="1"/>
    <col min="17" max="16384" width="8.7109375" style="3"/>
  </cols>
  <sheetData>
    <row r="1" spans="1:19" ht="15" x14ac:dyDescent="0.25">
      <c r="A1" s="93" t="s">
        <v>141</v>
      </c>
    </row>
    <row r="2" spans="1:19" s="39" customFormat="1" ht="15" x14ac:dyDescent="0.2">
      <c r="B2" s="33" t="s">
        <v>128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P2" s="44" t="s">
        <v>129</v>
      </c>
    </row>
    <row r="3" spans="1:19" x14ac:dyDescent="0.2">
      <c r="B3" s="2" t="s">
        <v>7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P3" s="3" t="s">
        <v>71</v>
      </c>
    </row>
    <row r="4" spans="1:19" ht="4.9000000000000004" customHeight="1" x14ac:dyDescent="0.2">
      <c r="B4" s="7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</row>
    <row r="5" spans="1:19" ht="13.9" customHeight="1" x14ac:dyDescent="0.2">
      <c r="B5" s="99" t="s">
        <v>28</v>
      </c>
      <c r="C5" s="18" t="s">
        <v>73</v>
      </c>
      <c r="D5" s="14" t="s">
        <v>74</v>
      </c>
      <c r="E5" s="14" t="s">
        <v>75</v>
      </c>
      <c r="F5" s="14" t="s">
        <v>76</v>
      </c>
      <c r="G5" s="14" t="s">
        <v>77</v>
      </c>
      <c r="H5" s="14" t="s">
        <v>78</v>
      </c>
      <c r="I5" s="14" t="s">
        <v>79</v>
      </c>
      <c r="J5" s="14" t="s">
        <v>80</v>
      </c>
      <c r="K5" s="14" t="s">
        <v>81</v>
      </c>
      <c r="L5" s="14" t="s">
        <v>106</v>
      </c>
      <c r="M5" s="14" t="s">
        <v>82</v>
      </c>
      <c r="N5" s="14" t="s">
        <v>83</v>
      </c>
      <c r="O5" s="17" t="s">
        <v>48</v>
      </c>
      <c r="P5" s="98" t="s">
        <v>70</v>
      </c>
      <c r="Q5" s="6"/>
      <c r="R5" s="6"/>
    </row>
    <row r="6" spans="1:19" ht="13.9" customHeight="1" x14ac:dyDescent="0.2">
      <c r="B6" s="99"/>
      <c r="C6" s="34" t="s">
        <v>31</v>
      </c>
      <c r="D6" s="35" t="s">
        <v>30</v>
      </c>
      <c r="E6" s="35" t="s">
        <v>32</v>
      </c>
      <c r="F6" s="35" t="s">
        <v>33</v>
      </c>
      <c r="G6" s="35" t="s">
        <v>34</v>
      </c>
      <c r="H6" s="35" t="s">
        <v>35</v>
      </c>
      <c r="I6" s="35" t="s">
        <v>36</v>
      </c>
      <c r="J6" s="35" t="s">
        <v>37</v>
      </c>
      <c r="K6" s="35" t="s">
        <v>38</v>
      </c>
      <c r="L6" s="35" t="s">
        <v>39</v>
      </c>
      <c r="M6" s="35" t="s">
        <v>40</v>
      </c>
      <c r="N6" s="35" t="s">
        <v>41</v>
      </c>
      <c r="O6" s="36" t="s">
        <v>4</v>
      </c>
      <c r="P6" s="98"/>
      <c r="Q6" s="6"/>
      <c r="R6" s="6"/>
      <c r="S6" s="6"/>
    </row>
    <row r="7" spans="1:19" s="61" customFormat="1" ht="13.9" customHeight="1" x14ac:dyDescent="0.2">
      <c r="B7" s="47" t="s">
        <v>4</v>
      </c>
      <c r="C7" s="60">
        <f>SUM(C8:C16)</f>
        <v>95.75</v>
      </c>
      <c r="D7" s="60">
        <f t="shared" ref="D7:N7" si="0">SUM(D8:D16)</f>
        <v>76.3</v>
      </c>
      <c r="E7" s="60">
        <f t="shared" si="0"/>
        <v>75.61</v>
      </c>
      <c r="F7" s="60">
        <f t="shared" si="0"/>
        <v>57.680000000000007</v>
      </c>
      <c r="G7" s="60">
        <f t="shared" si="0"/>
        <v>78.61</v>
      </c>
      <c r="H7" s="60">
        <f t="shared" si="0"/>
        <v>159.81</v>
      </c>
      <c r="I7" s="60">
        <f t="shared" si="0"/>
        <v>119.53000000000002</v>
      </c>
      <c r="J7" s="60">
        <f t="shared" si="0"/>
        <v>147.83000000000001</v>
      </c>
      <c r="K7" s="60">
        <f t="shared" si="0"/>
        <v>172.26</v>
      </c>
      <c r="L7" s="60">
        <f t="shared" si="0"/>
        <v>79.820000000000007</v>
      </c>
      <c r="M7" s="60">
        <f t="shared" si="0"/>
        <v>79.78</v>
      </c>
      <c r="N7" s="60">
        <f t="shared" si="0"/>
        <v>80.459999999999994</v>
      </c>
      <c r="O7" s="60">
        <f>SUM(C7:N7)</f>
        <v>1223.44</v>
      </c>
      <c r="P7" s="49" t="s">
        <v>48</v>
      </c>
    </row>
    <row r="8" spans="1:19" s="46" customFormat="1" ht="13.9" customHeight="1" x14ac:dyDescent="0.2">
      <c r="B8" s="50" t="s">
        <v>9</v>
      </c>
      <c r="C8" s="62">
        <v>16.89</v>
      </c>
      <c r="D8" s="62">
        <v>14.42</v>
      </c>
      <c r="E8" s="62">
        <v>18.63</v>
      </c>
      <c r="F8" s="62">
        <v>8.5</v>
      </c>
      <c r="G8" s="62">
        <v>10.039999999999999</v>
      </c>
      <c r="H8" s="62">
        <v>19.940000000000001</v>
      </c>
      <c r="I8" s="62">
        <v>31.07</v>
      </c>
      <c r="J8" s="62">
        <v>20.36</v>
      </c>
      <c r="K8" s="62">
        <v>22.41</v>
      </c>
      <c r="L8" s="62">
        <v>15.7</v>
      </c>
      <c r="M8" s="62">
        <v>10.82</v>
      </c>
      <c r="N8" s="62">
        <v>9.1999999999999993</v>
      </c>
      <c r="O8" s="62">
        <f t="shared" ref="O8:O16" si="1">SUM(C8:N8)</f>
        <v>197.97999999999993</v>
      </c>
      <c r="P8" s="52" t="s">
        <v>58</v>
      </c>
    </row>
    <row r="9" spans="1:19" s="46" customFormat="1" ht="13.9" customHeight="1" x14ac:dyDescent="0.2">
      <c r="B9" s="53" t="s">
        <v>10</v>
      </c>
      <c r="C9" s="63">
        <v>0.26</v>
      </c>
      <c r="D9" s="63">
        <v>0.04</v>
      </c>
      <c r="E9" s="63">
        <v>0</v>
      </c>
      <c r="F9" s="63">
        <v>1.1499999999999999</v>
      </c>
      <c r="G9" s="63">
        <v>1.55</v>
      </c>
      <c r="H9" s="63">
        <v>0.8</v>
      </c>
      <c r="I9" s="63">
        <v>0.13</v>
      </c>
      <c r="J9" s="63">
        <v>0.01</v>
      </c>
      <c r="K9" s="63">
        <v>0.09</v>
      </c>
      <c r="L9" s="63">
        <v>0.06</v>
      </c>
      <c r="M9" s="63">
        <v>0.1</v>
      </c>
      <c r="N9" s="63">
        <v>0.11</v>
      </c>
      <c r="O9" s="63">
        <f t="shared" si="1"/>
        <v>4.2999999999999989</v>
      </c>
      <c r="P9" s="55" t="s">
        <v>59</v>
      </c>
    </row>
    <row r="10" spans="1:19" s="46" customFormat="1" ht="13.9" customHeight="1" x14ac:dyDescent="0.2">
      <c r="B10" s="50" t="s">
        <v>11</v>
      </c>
      <c r="C10" s="62">
        <v>13.76</v>
      </c>
      <c r="D10" s="62">
        <v>14.45</v>
      </c>
      <c r="E10" s="62">
        <v>4.26</v>
      </c>
      <c r="F10" s="62">
        <v>2.4</v>
      </c>
      <c r="G10" s="62">
        <v>2.78</v>
      </c>
      <c r="H10" s="62">
        <v>5.22</v>
      </c>
      <c r="I10" s="62">
        <v>1.07</v>
      </c>
      <c r="J10" s="62">
        <v>0.56000000000000005</v>
      </c>
      <c r="K10" s="62">
        <v>0.9</v>
      </c>
      <c r="L10" s="62">
        <v>4.92</v>
      </c>
      <c r="M10" s="62">
        <v>7.61</v>
      </c>
      <c r="N10" s="62">
        <v>4.41</v>
      </c>
      <c r="O10" s="62">
        <f t="shared" si="1"/>
        <v>62.34</v>
      </c>
      <c r="P10" s="52" t="s">
        <v>60</v>
      </c>
    </row>
    <row r="11" spans="1:19" s="46" customFormat="1" ht="13.9" customHeight="1" x14ac:dyDescent="0.2">
      <c r="B11" s="53" t="s">
        <v>12</v>
      </c>
      <c r="C11" s="63">
        <v>0</v>
      </c>
      <c r="D11" s="63">
        <v>0</v>
      </c>
      <c r="E11" s="63">
        <v>0</v>
      </c>
      <c r="F11" s="63">
        <v>11.94</v>
      </c>
      <c r="G11" s="63">
        <v>30.3</v>
      </c>
      <c r="H11" s="63">
        <v>70.75</v>
      </c>
      <c r="I11" s="63">
        <v>38.6</v>
      </c>
      <c r="J11" s="63">
        <v>74.47</v>
      </c>
      <c r="K11" s="63">
        <v>103.17</v>
      </c>
      <c r="L11" s="63">
        <v>0.1</v>
      </c>
      <c r="M11" s="63">
        <v>7.0000000000000007E-2</v>
      </c>
      <c r="N11" s="63">
        <v>0.2</v>
      </c>
      <c r="O11" s="63">
        <f t="shared" si="1"/>
        <v>329.6</v>
      </c>
      <c r="P11" s="55" t="s">
        <v>61</v>
      </c>
    </row>
    <row r="12" spans="1:19" s="46" customFormat="1" ht="13.9" customHeight="1" x14ac:dyDescent="0.2">
      <c r="B12" s="50" t="s">
        <v>13</v>
      </c>
      <c r="C12" s="62">
        <v>0.21</v>
      </c>
      <c r="D12" s="62">
        <v>0.03</v>
      </c>
      <c r="E12" s="62">
        <v>0.1</v>
      </c>
      <c r="F12" s="62">
        <v>0.05</v>
      </c>
      <c r="G12" s="62">
        <v>1.06</v>
      </c>
      <c r="H12" s="62">
        <v>2.02</v>
      </c>
      <c r="I12" s="62">
        <v>2.2599999999999998</v>
      </c>
      <c r="J12" s="62">
        <v>5.0199999999999996</v>
      </c>
      <c r="K12" s="62">
        <v>8.76</v>
      </c>
      <c r="L12" s="62">
        <v>0.04</v>
      </c>
      <c r="M12" s="62">
        <v>0.05</v>
      </c>
      <c r="N12" s="62">
        <v>0.04</v>
      </c>
      <c r="O12" s="62">
        <f t="shared" si="1"/>
        <v>19.639999999999997</v>
      </c>
      <c r="P12" s="52" t="s">
        <v>62</v>
      </c>
    </row>
    <row r="13" spans="1:19" s="46" customFormat="1" ht="13.9" customHeight="1" x14ac:dyDescent="0.2">
      <c r="B13" s="56" t="s">
        <v>14</v>
      </c>
      <c r="C13" s="63">
        <v>22.18</v>
      </c>
      <c r="D13" s="63">
        <v>4.54</v>
      </c>
      <c r="E13" s="63">
        <v>9.11</v>
      </c>
      <c r="F13" s="63">
        <v>6.28</v>
      </c>
      <c r="G13" s="63">
        <v>1.01</v>
      </c>
      <c r="H13" s="63">
        <v>6.45</v>
      </c>
      <c r="I13" s="63">
        <v>9.52</v>
      </c>
      <c r="J13" s="63">
        <v>20.09</v>
      </c>
      <c r="K13" s="63">
        <v>6.45</v>
      </c>
      <c r="L13" s="63">
        <v>13.88</v>
      </c>
      <c r="M13" s="63">
        <v>18.95</v>
      </c>
      <c r="N13" s="63">
        <v>30.11</v>
      </c>
      <c r="O13" s="63">
        <f t="shared" si="1"/>
        <v>148.57</v>
      </c>
      <c r="P13" s="55" t="s">
        <v>63</v>
      </c>
    </row>
    <row r="14" spans="1:19" s="46" customFormat="1" ht="13.9" customHeight="1" x14ac:dyDescent="0.2">
      <c r="B14" s="50" t="s">
        <v>15</v>
      </c>
      <c r="C14" s="62">
        <v>16.86</v>
      </c>
      <c r="D14" s="62">
        <v>21.97</v>
      </c>
      <c r="E14" s="62">
        <v>14.94</v>
      </c>
      <c r="F14" s="62">
        <v>9.26</v>
      </c>
      <c r="G14" s="62">
        <v>10.77</v>
      </c>
      <c r="H14" s="62">
        <v>16.5</v>
      </c>
      <c r="I14" s="62">
        <v>8.8699999999999992</v>
      </c>
      <c r="J14" s="62">
        <v>6.39</v>
      </c>
      <c r="K14" s="62">
        <v>10.119999999999999</v>
      </c>
      <c r="L14" s="62">
        <v>13.74</v>
      </c>
      <c r="M14" s="62">
        <v>12.14</v>
      </c>
      <c r="N14" s="62">
        <v>7.71</v>
      </c>
      <c r="O14" s="62">
        <f t="shared" si="1"/>
        <v>149.27000000000001</v>
      </c>
      <c r="P14" s="52" t="s">
        <v>64</v>
      </c>
    </row>
    <row r="15" spans="1:19" s="46" customFormat="1" ht="13.9" customHeight="1" x14ac:dyDescent="0.2">
      <c r="B15" s="56" t="s">
        <v>16</v>
      </c>
      <c r="C15" s="63">
        <v>0.41</v>
      </c>
      <c r="D15" s="63">
        <v>0.19</v>
      </c>
      <c r="E15" s="63">
        <v>0.46</v>
      </c>
      <c r="F15" s="63">
        <v>4.21</v>
      </c>
      <c r="G15" s="63">
        <v>6.68</v>
      </c>
      <c r="H15" s="63">
        <v>2.88</v>
      </c>
      <c r="I15" s="63">
        <v>3.31</v>
      </c>
      <c r="J15" s="63">
        <v>3.97</v>
      </c>
      <c r="K15" s="63">
        <v>4.1100000000000003</v>
      </c>
      <c r="L15" s="63">
        <v>1.95</v>
      </c>
      <c r="M15" s="63">
        <v>1.72</v>
      </c>
      <c r="N15" s="63">
        <v>0.97</v>
      </c>
      <c r="O15" s="63">
        <f t="shared" si="1"/>
        <v>30.859999999999992</v>
      </c>
      <c r="P15" s="55" t="s">
        <v>65</v>
      </c>
    </row>
    <row r="16" spans="1:19" s="46" customFormat="1" ht="13.9" customHeight="1" x14ac:dyDescent="0.2">
      <c r="B16" s="50" t="s">
        <v>5</v>
      </c>
      <c r="C16" s="62">
        <v>25.18</v>
      </c>
      <c r="D16" s="62">
        <v>20.66</v>
      </c>
      <c r="E16" s="62">
        <v>28.11</v>
      </c>
      <c r="F16" s="62">
        <v>13.89</v>
      </c>
      <c r="G16" s="62">
        <v>14.42</v>
      </c>
      <c r="H16" s="62">
        <v>35.25</v>
      </c>
      <c r="I16" s="62">
        <v>24.7</v>
      </c>
      <c r="J16" s="62">
        <v>16.96</v>
      </c>
      <c r="K16" s="62">
        <v>16.25</v>
      </c>
      <c r="L16" s="62">
        <v>29.43</v>
      </c>
      <c r="M16" s="62">
        <v>28.32</v>
      </c>
      <c r="N16" s="62">
        <v>27.71</v>
      </c>
      <c r="O16" s="62">
        <f t="shared" si="1"/>
        <v>280.88</v>
      </c>
      <c r="P16" s="52" t="s">
        <v>66</v>
      </c>
    </row>
    <row r="17" spans="2:16" x14ac:dyDescent="0.2"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</row>
    <row r="18" spans="2:16" x14ac:dyDescent="0.2">
      <c r="B18" s="8" t="s">
        <v>17</v>
      </c>
      <c r="P18" s="31" t="s">
        <v>72</v>
      </c>
    </row>
  </sheetData>
  <mergeCells count="2">
    <mergeCell ref="P5:P6"/>
    <mergeCell ref="B5:B6"/>
  </mergeCells>
  <phoneticPr fontId="5" type="noConversion"/>
  <hyperlinks>
    <hyperlink ref="A1" location="Index!A1" display="Index!A1" xr:uid="{7DEFC12E-F623-4D80-9205-2952222041BC}"/>
  </hyperlinks>
  <pageMargins left="0.7" right="0.7" top="0.75" bottom="0.75" header="0.3" footer="0.3"/>
  <pageSetup orientation="portrait" r:id="rId1"/>
  <ignoredErrors>
    <ignoredError sqref="C18:O18 B8:B16 O8:P16 B7:P7 C6:O6 C5:K5 M5:N5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27508A-471F-4326-B2E2-35697979A774}">
  <sheetPr codeName="Sheet30">
    <tabColor rgb="FF00B0F0"/>
  </sheetPr>
  <dimension ref="A1:J20"/>
  <sheetViews>
    <sheetView showGridLines="0" topLeftCell="C1" workbookViewId="0">
      <selection activeCell="I29" sqref="I29"/>
    </sheetView>
  </sheetViews>
  <sheetFormatPr defaultColWidth="8.7109375" defaultRowHeight="11.25" x14ac:dyDescent="0.2"/>
  <cols>
    <col min="1" max="1" width="8.7109375" style="3"/>
    <col min="2" max="2" width="27.140625" style="3" customWidth="1"/>
    <col min="3" max="3" width="15.28515625" style="3" customWidth="1"/>
    <col min="4" max="4" width="17" style="3" customWidth="1"/>
    <col min="5" max="5" width="14.5703125" style="3" customWidth="1"/>
    <col min="6" max="6" width="15" style="3" customWidth="1"/>
    <col min="7" max="7" width="15.85546875" style="3" customWidth="1"/>
    <col min="8" max="8" width="20.5703125" style="3" customWidth="1"/>
    <col min="9" max="9" width="26.28515625" style="3" customWidth="1"/>
    <col min="10" max="10" width="4.7109375" style="3" customWidth="1"/>
    <col min="11" max="11" width="10" style="3" bestFit="1" customWidth="1"/>
    <col min="12" max="16384" width="8.7109375" style="3"/>
  </cols>
  <sheetData>
    <row r="1" spans="1:10" ht="15" x14ac:dyDescent="0.25">
      <c r="A1" s="93" t="s">
        <v>141</v>
      </c>
    </row>
    <row r="3" spans="1:10" s="39" customFormat="1" ht="15" x14ac:dyDescent="0.2">
      <c r="B3" s="33" t="s">
        <v>140</v>
      </c>
      <c r="C3" s="42"/>
      <c r="D3" s="42"/>
      <c r="E3" s="42"/>
      <c r="F3" s="42"/>
      <c r="G3" s="42"/>
      <c r="H3" s="42"/>
      <c r="I3" s="45" t="s">
        <v>130</v>
      </c>
      <c r="J3" s="42"/>
    </row>
    <row r="4" spans="1:10" x14ac:dyDescent="0.2">
      <c r="B4" s="2" t="s">
        <v>7</v>
      </c>
      <c r="C4" s="5"/>
      <c r="D4" s="5"/>
      <c r="E4" s="5"/>
      <c r="F4" s="5"/>
      <c r="G4" s="5"/>
      <c r="H4" s="5"/>
      <c r="I4" s="3" t="s">
        <v>71</v>
      </c>
      <c r="J4" s="5"/>
    </row>
    <row r="5" spans="1:10" ht="4.9000000000000004" customHeight="1" x14ac:dyDescent="0.2">
      <c r="B5" s="7"/>
      <c r="C5" s="5"/>
      <c r="D5" s="5"/>
      <c r="E5" s="5"/>
      <c r="F5" s="5"/>
      <c r="G5" s="5"/>
      <c r="H5" s="5"/>
      <c r="I5" s="5"/>
      <c r="J5" s="5"/>
    </row>
    <row r="6" spans="1:10" ht="13.9" customHeight="1" x14ac:dyDescent="0.2">
      <c r="B6" s="99" t="s">
        <v>28</v>
      </c>
      <c r="C6" s="36" t="s">
        <v>84</v>
      </c>
      <c r="D6" s="101" t="s">
        <v>24</v>
      </c>
      <c r="E6" s="102"/>
      <c r="F6" s="102" t="s">
        <v>49</v>
      </c>
      <c r="G6" s="103"/>
      <c r="H6" s="104" t="s">
        <v>48</v>
      </c>
      <c r="I6" s="98" t="s">
        <v>70</v>
      </c>
      <c r="J6" s="6"/>
    </row>
    <row r="7" spans="1:10" ht="13.9" customHeight="1" x14ac:dyDescent="0.2">
      <c r="B7" s="99"/>
      <c r="C7" s="36" t="s">
        <v>89</v>
      </c>
      <c r="D7" s="34" t="s">
        <v>85</v>
      </c>
      <c r="E7" s="35" t="s">
        <v>86</v>
      </c>
      <c r="F7" s="35" t="s">
        <v>87</v>
      </c>
      <c r="G7" s="37" t="s">
        <v>88</v>
      </c>
      <c r="H7" s="104"/>
      <c r="I7" s="100"/>
      <c r="J7" s="6"/>
    </row>
    <row r="8" spans="1:10" ht="13.9" customHeight="1" x14ac:dyDescent="0.2">
      <c r="B8" s="105"/>
      <c r="C8" s="36" t="s">
        <v>42</v>
      </c>
      <c r="D8" s="35" t="s">
        <v>44</v>
      </c>
      <c r="E8" s="35" t="s">
        <v>45</v>
      </c>
      <c r="F8" s="35" t="s">
        <v>46</v>
      </c>
      <c r="G8" s="35" t="s">
        <v>43</v>
      </c>
      <c r="H8" s="36" t="s">
        <v>4</v>
      </c>
      <c r="I8" s="100"/>
      <c r="J8" s="6"/>
    </row>
    <row r="9" spans="1:10" s="61" customFormat="1" ht="13.9" customHeight="1" x14ac:dyDescent="0.2">
      <c r="B9" s="47" t="s">
        <v>4</v>
      </c>
      <c r="C9" s="48">
        <f t="shared" ref="C9:G9" si="0">SUM(C10:C18)</f>
        <v>0</v>
      </c>
      <c r="D9" s="48">
        <f t="shared" si="0"/>
        <v>135.63999999999999</v>
      </c>
      <c r="E9" s="48">
        <f t="shared" si="0"/>
        <v>451.24</v>
      </c>
      <c r="F9" s="48">
        <f t="shared" si="0"/>
        <v>0</v>
      </c>
      <c r="G9" s="48">
        <f t="shared" si="0"/>
        <v>636.53</v>
      </c>
      <c r="H9" s="48">
        <f>SUM(H10:H18)</f>
        <v>1223.4099999999999</v>
      </c>
      <c r="I9" s="49" t="s">
        <v>48</v>
      </c>
    </row>
    <row r="10" spans="1:10" s="46" customFormat="1" ht="13.9" customHeight="1" x14ac:dyDescent="0.2">
      <c r="B10" s="50" t="s">
        <v>9</v>
      </c>
      <c r="C10" s="51">
        <v>0</v>
      </c>
      <c r="D10" s="51">
        <v>11.39</v>
      </c>
      <c r="E10" s="51">
        <v>19.989999999999998</v>
      </c>
      <c r="F10" s="51">
        <v>0</v>
      </c>
      <c r="G10" s="51">
        <v>166.59</v>
      </c>
      <c r="H10" s="51">
        <f>SUM(C10:G10)</f>
        <v>197.97</v>
      </c>
      <c r="I10" s="52" t="s">
        <v>58</v>
      </c>
    </row>
    <row r="11" spans="1:10" s="46" customFormat="1" ht="13.9" customHeight="1" x14ac:dyDescent="0.2">
      <c r="B11" s="53" t="s">
        <v>10</v>
      </c>
      <c r="C11" s="54">
        <v>0</v>
      </c>
      <c r="D11" s="54">
        <v>1.2</v>
      </c>
      <c r="E11" s="54">
        <v>3.08</v>
      </c>
      <c r="F11" s="54">
        <v>0</v>
      </c>
      <c r="G11" s="54">
        <v>0.01</v>
      </c>
      <c r="H11" s="54">
        <f>SUM(C11:G11)</f>
        <v>4.29</v>
      </c>
      <c r="I11" s="55" t="s">
        <v>59</v>
      </c>
    </row>
    <row r="12" spans="1:10" s="46" customFormat="1" ht="13.9" customHeight="1" x14ac:dyDescent="0.2">
      <c r="B12" s="50" t="s">
        <v>11</v>
      </c>
      <c r="C12" s="51">
        <v>0</v>
      </c>
      <c r="D12" s="51">
        <v>1.56</v>
      </c>
      <c r="E12" s="51">
        <v>0</v>
      </c>
      <c r="F12" s="51">
        <v>0</v>
      </c>
      <c r="G12" s="51">
        <v>60.79</v>
      </c>
      <c r="H12" s="51">
        <f>SUM(C12:G12)</f>
        <v>62.35</v>
      </c>
      <c r="I12" s="52" t="s">
        <v>60</v>
      </c>
    </row>
    <row r="13" spans="1:10" s="46" customFormat="1" ht="13.9" customHeight="1" x14ac:dyDescent="0.2">
      <c r="B13" s="53" t="s">
        <v>12</v>
      </c>
      <c r="C13" s="54">
        <v>0</v>
      </c>
      <c r="D13" s="54">
        <v>1.88</v>
      </c>
      <c r="E13" s="54">
        <v>327.45</v>
      </c>
      <c r="F13" s="54">
        <v>0</v>
      </c>
      <c r="G13" s="54">
        <v>0.27</v>
      </c>
      <c r="H13" s="54">
        <f>SUM(C13:G13)</f>
        <v>329.59999999999997</v>
      </c>
      <c r="I13" s="55" t="s">
        <v>61</v>
      </c>
    </row>
    <row r="14" spans="1:10" s="46" customFormat="1" ht="13.9" customHeight="1" x14ac:dyDescent="0.2">
      <c r="B14" s="50" t="s">
        <v>13</v>
      </c>
      <c r="C14" s="51">
        <v>0</v>
      </c>
      <c r="D14" s="51">
        <v>0.91</v>
      </c>
      <c r="E14" s="51">
        <v>18.66</v>
      </c>
      <c r="F14" s="51">
        <v>0</v>
      </c>
      <c r="G14" s="51">
        <v>7.0000000000000007E-2</v>
      </c>
      <c r="H14" s="51">
        <f t="shared" ref="H14:H18" si="1">SUM(C14:G14)</f>
        <v>19.64</v>
      </c>
      <c r="I14" s="52" t="s">
        <v>62</v>
      </c>
    </row>
    <row r="15" spans="1:10" s="46" customFormat="1" ht="13.9" customHeight="1" x14ac:dyDescent="0.2">
      <c r="B15" s="56" t="s">
        <v>14</v>
      </c>
      <c r="C15" s="57">
        <v>0</v>
      </c>
      <c r="D15" s="57">
        <v>0.2</v>
      </c>
      <c r="E15" s="57">
        <v>0</v>
      </c>
      <c r="F15" s="57">
        <v>0</v>
      </c>
      <c r="G15" s="57">
        <v>148.35</v>
      </c>
      <c r="H15" s="54">
        <f t="shared" si="1"/>
        <v>148.54999999999998</v>
      </c>
      <c r="I15" s="55" t="s">
        <v>63</v>
      </c>
    </row>
    <row r="16" spans="1:10" s="46" customFormat="1" ht="13.9" customHeight="1" x14ac:dyDescent="0.2">
      <c r="B16" s="50" t="s">
        <v>15</v>
      </c>
      <c r="C16" s="51">
        <v>0</v>
      </c>
      <c r="D16" s="51">
        <v>0.93</v>
      </c>
      <c r="E16" s="51">
        <v>0.01</v>
      </c>
      <c r="F16" s="51">
        <v>0</v>
      </c>
      <c r="G16" s="51">
        <v>148.34</v>
      </c>
      <c r="H16" s="51">
        <f t="shared" si="1"/>
        <v>149.28</v>
      </c>
      <c r="I16" s="52" t="s">
        <v>64</v>
      </c>
    </row>
    <row r="17" spans="2:9" s="46" customFormat="1" ht="13.9" customHeight="1" x14ac:dyDescent="0.2">
      <c r="B17" s="56" t="s">
        <v>16</v>
      </c>
      <c r="C17" s="57">
        <v>0</v>
      </c>
      <c r="D17" s="57">
        <v>18.97</v>
      </c>
      <c r="E17" s="57">
        <v>11.6</v>
      </c>
      <c r="F17" s="57">
        <v>0</v>
      </c>
      <c r="G17" s="57">
        <v>0.28999999999999998</v>
      </c>
      <c r="H17" s="54">
        <f t="shared" si="1"/>
        <v>30.86</v>
      </c>
      <c r="I17" s="55" t="s">
        <v>65</v>
      </c>
    </row>
    <row r="18" spans="2:9" s="46" customFormat="1" ht="13.9" customHeight="1" x14ac:dyDescent="0.2">
      <c r="B18" s="50" t="s">
        <v>5</v>
      </c>
      <c r="C18" s="51">
        <v>0</v>
      </c>
      <c r="D18" s="51">
        <v>98.6</v>
      </c>
      <c r="E18" s="51">
        <v>70.45</v>
      </c>
      <c r="F18" s="51">
        <v>0</v>
      </c>
      <c r="G18" s="51">
        <v>111.82</v>
      </c>
      <c r="H18" s="51">
        <f t="shared" si="1"/>
        <v>280.87</v>
      </c>
      <c r="I18" s="52" t="s">
        <v>66</v>
      </c>
    </row>
    <row r="20" spans="2:9" x14ac:dyDescent="0.2">
      <c r="B20" s="8" t="s">
        <v>17</v>
      </c>
      <c r="I20" s="31" t="s">
        <v>72</v>
      </c>
    </row>
  </sheetData>
  <mergeCells count="5">
    <mergeCell ref="D6:E6"/>
    <mergeCell ref="F6:G6"/>
    <mergeCell ref="H6:H7"/>
    <mergeCell ref="I6:I8"/>
    <mergeCell ref="B6:B8"/>
  </mergeCells>
  <hyperlinks>
    <hyperlink ref="A1" location="Index!A1" display="Index!A1" xr:uid="{30ACD26A-5F5B-496F-A929-E8E1B90DA9AD}"/>
  </hyperlink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6C2761-5362-4AF1-9B22-2B9EFC08E9A1}">
  <sheetPr codeName="Sheet31">
    <tabColor rgb="FF00B0F0"/>
  </sheetPr>
  <dimension ref="A1:K19"/>
  <sheetViews>
    <sheetView showGridLines="0" workbookViewId="0">
      <selection activeCell="C28" sqref="C28"/>
    </sheetView>
  </sheetViews>
  <sheetFormatPr defaultColWidth="8.7109375" defaultRowHeight="11.25" x14ac:dyDescent="0.2"/>
  <cols>
    <col min="1" max="1" width="8.7109375" style="3"/>
    <col min="2" max="2" width="35.28515625" style="3" customWidth="1"/>
    <col min="3" max="3" width="11.85546875" style="3" customWidth="1"/>
    <col min="4" max="4" width="15" style="3" customWidth="1"/>
    <col min="5" max="5" width="11.85546875" style="3" customWidth="1"/>
    <col min="6" max="6" width="10.140625" style="3" customWidth="1"/>
    <col min="7" max="7" width="11.7109375" style="3" customWidth="1"/>
    <col min="8" max="8" width="15" style="3" customWidth="1"/>
    <col min="9" max="9" width="35.7109375" style="3" customWidth="1"/>
    <col min="10" max="16384" width="8.7109375" style="3"/>
  </cols>
  <sheetData>
    <row r="1" spans="1:11" ht="15" x14ac:dyDescent="0.25">
      <c r="A1" s="93" t="s">
        <v>141</v>
      </c>
    </row>
    <row r="2" spans="1:11" s="40" customFormat="1" ht="15" x14ac:dyDescent="0.2">
      <c r="B2" s="4" t="s">
        <v>131</v>
      </c>
      <c r="C2" s="41"/>
      <c r="D2" s="41"/>
      <c r="E2" s="41"/>
      <c r="F2" s="41"/>
      <c r="G2" s="41"/>
      <c r="H2" s="41"/>
      <c r="I2" s="43" t="s">
        <v>132</v>
      </c>
    </row>
    <row r="3" spans="1:11" x14ac:dyDescent="0.2">
      <c r="B3" s="2" t="s">
        <v>8</v>
      </c>
      <c r="C3" s="5"/>
      <c r="D3" s="5"/>
      <c r="E3" s="5"/>
      <c r="F3" s="5"/>
      <c r="G3" s="5"/>
      <c r="H3" s="5"/>
      <c r="I3" s="3" t="s">
        <v>57</v>
      </c>
    </row>
    <row r="4" spans="1:11" ht="4.9000000000000004" customHeight="1" x14ac:dyDescent="0.2">
      <c r="B4" s="7"/>
      <c r="C4" s="5"/>
      <c r="D4" s="5"/>
      <c r="E4" s="5"/>
      <c r="F4" s="5"/>
      <c r="G4" s="5"/>
      <c r="H4" s="5"/>
    </row>
    <row r="5" spans="1:11" ht="13.9" customHeight="1" x14ac:dyDescent="0.2">
      <c r="B5" s="99" t="s">
        <v>28</v>
      </c>
      <c r="C5" s="36" t="s">
        <v>84</v>
      </c>
      <c r="D5" s="101" t="s">
        <v>24</v>
      </c>
      <c r="E5" s="102"/>
      <c r="F5" s="102" t="s">
        <v>49</v>
      </c>
      <c r="G5" s="103"/>
      <c r="H5" s="104" t="s">
        <v>48</v>
      </c>
      <c r="I5" s="98" t="s">
        <v>70</v>
      </c>
      <c r="J5" s="6"/>
    </row>
    <row r="6" spans="1:11" ht="13.9" customHeight="1" x14ac:dyDescent="0.2">
      <c r="B6" s="99"/>
      <c r="C6" s="36" t="s">
        <v>89</v>
      </c>
      <c r="D6" s="34" t="s">
        <v>85</v>
      </c>
      <c r="E6" s="35" t="s">
        <v>86</v>
      </c>
      <c r="F6" s="35" t="s">
        <v>87</v>
      </c>
      <c r="G6" s="37" t="s">
        <v>88</v>
      </c>
      <c r="H6" s="104"/>
      <c r="I6" s="100"/>
      <c r="J6" s="6"/>
    </row>
    <row r="7" spans="1:11" ht="13.9" customHeight="1" x14ac:dyDescent="0.2">
      <c r="B7" s="105"/>
      <c r="C7" s="36" t="s">
        <v>42</v>
      </c>
      <c r="D7" s="35" t="s">
        <v>44</v>
      </c>
      <c r="E7" s="35" t="s">
        <v>45</v>
      </c>
      <c r="F7" s="35" t="s">
        <v>46</v>
      </c>
      <c r="G7" s="35" t="s">
        <v>43</v>
      </c>
      <c r="H7" s="36" t="s">
        <v>4</v>
      </c>
      <c r="I7" s="100"/>
      <c r="J7" s="6"/>
      <c r="K7" s="6"/>
    </row>
    <row r="8" spans="1:11" s="46" customFormat="1" ht="13.9" customHeight="1" x14ac:dyDescent="0.2">
      <c r="B8" s="47" t="s">
        <v>4</v>
      </c>
      <c r="C8" s="48">
        <v>0</v>
      </c>
      <c r="D8" s="48">
        <v>2069.181</v>
      </c>
      <c r="E8" s="48">
        <v>2634.0410000000002</v>
      </c>
      <c r="F8" s="48">
        <v>0</v>
      </c>
      <c r="G8" s="48">
        <v>14127.939</v>
      </c>
      <c r="H8" s="48">
        <v>18831.161</v>
      </c>
      <c r="I8" s="49" t="s">
        <v>48</v>
      </c>
      <c r="J8" s="57"/>
    </row>
    <row r="9" spans="1:11" s="46" customFormat="1" ht="13.9" customHeight="1" x14ac:dyDescent="0.2">
      <c r="B9" s="50" t="s">
        <v>9</v>
      </c>
      <c r="C9" s="51">
        <v>0</v>
      </c>
      <c r="D9" s="51">
        <v>188.95699999999999</v>
      </c>
      <c r="E9" s="51">
        <v>257.33199999999999</v>
      </c>
      <c r="F9" s="51">
        <v>0</v>
      </c>
      <c r="G9" s="51">
        <v>3087.6089999999999</v>
      </c>
      <c r="H9" s="51">
        <v>3533.8980000000001</v>
      </c>
      <c r="I9" s="52" t="s">
        <v>58</v>
      </c>
      <c r="J9" s="57"/>
    </row>
    <row r="10" spans="1:11" s="46" customFormat="1" ht="13.9" customHeight="1" x14ac:dyDescent="0.2">
      <c r="B10" s="53" t="s">
        <v>10</v>
      </c>
      <c r="C10" s="54">
        <v>0</v>
      </c>
      <c r="D10" s="54">
        <v>13.82</v>
      </c>
      <c r="E10" s="54">
        <v>22.571000000000002</v>
      </c>
      <c r="F10" s="54">
        <v>0</v>
      </c>
      <c r="G10" s="54">
        <v>0.26200000000000001</v>
      </c>
      <c r="H10" s="54">
        <v>36.652999999999999</v>
      </c>
      <c r="I10" s="55" t="s">
        <v>59</v>
      </c>
      <c r="J10" s="57"/>
    </row>
    <row r="11" spans="1:11" s="46" customFormat="1" ht="13.9" customHeight="1" x14ac:dyDescent="0.2">
      <c r="B11" s="50" t="s">
        <v>11</v>
      </c>
      <c r="C11" s="51">
        <v>0</v>
      </c>
      <c r="D11" s="51">
        <v>34.066000000000003</v>
      </c>
      <c r="E11" s="51">
        <v>0</v>
      </c>
      <c r="F11" s="51">
        <v>0</v>
      </c>
      <c r="G11" s="51">
        <v>1015.121</v>
      </c>
      <c r="H11" s="51">
        <v>1049.1869999999999</v>
      </c>
      <c r="I11" s="52" t="s">
        <v>60</v>
      </c>
      <c r="J11" s="57"/>
    </row>
    <row r="12" spans="1:11" s="46" customFormat="1" ht="13.9" customHeight="1" x14ac:dyDescent="0.2">
      <c r="B12" s="53" t="s">
        <v>12</v>
      </c>
      <c r="C12" s="54">
        <v>0</v>
      </c>
      <c r="D12" s="54">
        <v>11.723000000000001</v>
      </c>
      <c r="E12" s="54">
        <v>1197.8130000000001</v>
      </c>
      <c r="F12" s="54">
        <v>0</v>
      </c>
      <c r="G12" s="54">
        <v>4.6139999999999999</v>
      </c>
      <c r="H12" s="54">
        <v>1214.1500000000001</v>
      </c>
      <c r="I12" s="55" t="s">
        <v>61</v>
      </c>
      <c r="J12" s="57"/>
    </row>
    <row r="13" spans="1:11" s="46" customFormat="1" ht="13.9" customHeight="1" x14ac:dyDescent="0.2">
      <c r="B13" s="50" t="s">
        <v>13</v>
      </c>
      <c r="C13" s="51">
        <v>0</v>
      </c>
      <c r="D13" s="51">
        <v>11.826000000000001</v>
      </c>
      <c r="E13" s="51">
        <v>209.39400000000001</v>
      </c>
      <c r="F13" s="51">
        <v>0</v>
      </c>
      <c r="G13" s="51">
        <v>0.7</v>
      </c>
      <c r="H13" s="51">
        <v>221.92</v>
      </c>
      <c r="I13" s="52" t="s">
        <v>62</v>
      </c>
      <c r="J13" s="57"/>
    </row>
    <row r="14" spans="1:11" s="46" customFormat="1" ht="13.9" customHeight="1" x14ac:dyDescent="0.2">
      <c r="B14" s="56" t="s">
        <v>14</v>
      </c>
      <c r="C14" s="54">
        <v>0</v>
      </c>
      <c r="D14" s="54">
        <v>4.9560000000000004</v>
      </c>
      <c r="E14" s="54">
        <v>0</v>
      </c>
      <c r="F14" s="54">
        <v>0</v>
      </c>
      <c r="G14" s="54">
        <v>3638.1060000000002</v>
      </c>
      <c r="H14" s="54">
        <v>3643.0619999999999</v>
      </c>
      <c r="I14" s="55" t="s">
        <v>63</v>
      </c>
      <c r="J14" s="57"/>
    </row>
    <row r="15" spans="1:11" s="46" customFormat="1" ht="13.9" customHeight="1" x14ac:dyDescent="0.2">
      <c r="B15" s="50" t="s">
        <v>15</v>
      </c>
      <c r="C15" s="51">
        <v>0</v>
      </c>
      <c r="D15" s="51">
        <v>35.485999999999997</v>
      </c>
      <c r="E15" s="51">
        <v>0</v>
      </c>
      <c r="F15" s="51">
        <v>0</v>
      </c>
      <c r="G15" s="51">
        <v>5246.7160000000003</v>
      </c>
      <c r="H15" s="51">
        <v>5282.2020000000002</v>
      </c>
      <c r="I15" s="52" t="s">
        <v>64</v>
      </c>
      <c r="J15" s="57"/>
    </row>
    <row r="16" spans="1:11" s="46" customFormat="1" ht="13.9" customHeight="1" x14ac:dyDescent="0.2">
      <c r="B16" s="56" t="s">
        <v>16</v>
      </c>
      <c r="C16" s="54">
        <v>0</v>
      </c>
      <c r="D16" s="54">
        <v>207.51400000000001</v>
      </c>
      <c r="E16" s="54">
        <v>104.358</v>
      </c>
      <c r="F16" s="54">
        <v>0</v>
      </c>
      <c r="G16" s="54">
        <v>4.32</v>
      </c>
      <c r="H16" s="54">
        <v>316.19200000000001</v>
      </c>
      <c r="I16" s="55" t="s">
        <v>65</v>
      </c>
      <c r="J16" s="57"/>
    </row>
    <row r="17" spans="2:10" s="46" customFormat="1" ht="13.9" customHeight="1" x14ac:dyDescent="0.2">
      <c r="B17" s="50" t="s">
        <v>5</v>
      </c>
      <c r="C17" s="51">
        <v>0</v>
      </c>
      <c r="D17" s="51">
        <v>1560.8330000000001</v>
      </c>
      <c r="E17" s="51">
        <v>842.57299999999998</v>
      </c>
      <c r="F17" s="51">
        <v>0</v>
      </c>
      <c r="G17" s="51">
        <v>1130.491</v>
      </c>
      <c r="H17" s="51">
        <v>3533.8969999999999</v>
      </c>
      <c r="I17" s="52" t="s">
        <v>66</v>
      </c>
      <c r="J17" s="57"/>
    </row>
    <row r="19" spans="2:10" x14ac:dyDescent="0.2">
      <c r="B19" s="8" t="s">
        <v>17</v>
      </c>
      <c r="D19" s="21"/>
      <c r="E19" s="21"/>
      <c r="F19" s="21"/>
      <c r="G19" s="21"/>
      <c r="I19" s="31" t="s">
        <v>72</v>
      </c>
    </row>
  </sheetData>
  <mergeCells count="5">
    <mergeCell ref="D5:E5"/>
    <mergeCell ref="F5:G5"/>
    <mergeCell ref="H5:H6"/>
    <mergeCell ref="I5:I7"/>
    <mergeCell ref="B5:B7"/>
  </mergeCells>
  <hyperlinks>
    <hyperlink ref="A1" location="Index!A1" display="Index!A1" xr:uid="{106657CB-EB96-4588-9130-DDC07BBB1A9A}"/>
  </hyperlink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761A70-4723-4E10-BBCC-1794B0887DD5}">
  <sheetPr codeName="Sheet32">
    <tabColor rgb="FF00B0F0"/>
  </sheetPr>
  <dimension ref="A1:L19"/>
  <sheetViews>
    <sheetView showGridLines="0" topLeftCell="C1" workbookViewId="0">
      <selection activeCell="G40" sqref="G40"/>
    </sheetView>
  </sheetViews>
  <sheetFormatPr defaultColWidth="8.7109375" defaultRowHeight="11.25" x14ac:dyDescent="0.2"/>
  <cols>
    <col min="1" max="1" width="8.7109375" style="3"/>
    <col min="2" max="2" width="34.7109375" style="3" customWidth="1"/>
    <col min="3" max="3" width="11.85546875" style="3" customWidth="1"/>
    <col min="4" max="4" width="15" style="3" customWidth="1"/>
    <col min="5" max="5" width="11.85546875" style="3" customWidth="1"/>
    <col min="6" max="6" width="15" style="3" customWidth="1"/>
    <col min="7" max="7" width="11.85546875" style="3" customWidth="1"/>
    <col min="8" max="8" width="15" style="3" customWidth="1"/>
    <col min="9" max="9" width="31.28515625" style="3" customWidth="1"/>
    <col min="10" max="16384" width="8.7109375" style="3"/>
  </cols>
  <sheetData>
    <row r="1" spans="1:12" ht="15" x14ac:dyDescent="0.25">
      <c r="A1" s="93" t="s">
        <v>141</v>
      </c>
      <c r="I1" s="31"/>
    </row>
    <row r="2" spans="1:12" s="39" customFormat="1" ht="15" x14ac:dyDescent="0.2">
      <c r="B2" s="33" t="s">
        <v>133</v>
      </c>
      <c r="C2" s="42"/>
      <c r="D2" s="42"/>
      <c r="E2" s="42"/>
      <c r="F2" s="42"/>
      <c r="G2" s="42"/>
      <c r="H2" s="42"/>
      <c r="I2" s="43" t="s">
        <v>134</v>
      </c>
    </row>
    <row r="3" spans="1:12" x14ac:dyDescent="0.2">
      <c r="B3" s="2" t="s">
        <v>6</v>
      </c>
      <c r="C3" s="5"/>
      <c r="D3" s="5"/>
      <c r="E3" s="5"/>
      <c r="F3" s="5"/>
      <c r="G3" s="5"/>
      <c r="H3" s="5"/>
      <c r="I3" s="3" t="s">
        <v>53</v>
      </c>
    </row>
    <row r="4" spans="1:12" ht="4.9000000000000004" customHeight="1" x14ac:dyDescent="0.2">
      <c r="B4" s="7"/>
      <c r="C4" s="5"/>
      <c r="D4" s="5"/>
      <c r="E4" s="5"/>
      <c r="F4" s="5"/>
      <c r="G4" s="5"/>
      <c r="H4" s="5"/>
    </row>
    <row r="5" spans="1:12" ht="13.9" customHeight="1" x14ac:dyDescent="0.2">
      <c r="B5" s="99" t="s">
        <v>29</v>
      </c>
      <c r="C5" s="36" t="s">
        <v>84</v>
      </c>
      <c r="D5" s="101" t="s">
        <v>24</v>
      </c>
      <c r="E5" s="102"/>
      <c r="F5" s="102" t="s">
        <v>49</v>
      </c>
      <c r="G5" s="103"/>
      <c r="H5" s="104" t="s">
        <v>48</v>
      </c>
      <c r="I5" s="98" t="s">
        <v>69</v>
      </c>
      <c r="J5" s="6"/>
      <c r="K5" s="6"/>
    </row>
    <row r="6" spans="1:12" ht="13.9" customHeight="1" x14ac:dyDescent="0.2">
      <c r="B6" s="99"/>
      <c r="C6" s="36" t="s">
        <v>89</v>
      </c>
      <c r="D6" s="34" t="s">
        <v>85</v>
      </c>
      <c r="E6" s="35" t="s">
        <v>86</v>
      </c>
      <c r="F6" s="35" t="s">
        <v>87</v>
      </c>
      <c r="G6" s="37" t="s">
        <v>88</v>
      </c>
      <c r="H6" s="104"/>
      <c r="I6" s="100"/>
      <c r="J6" s="6"/>
      <c r="K6" s="6"/>
    </row>
    <row r="7" spans="1:12" ht="13.9" customHeight="1" x14ac:dyDescent="0.2">
      <c r="B7" s="99"/>
      <c r="C7" s="36" t="s">
        <v>42</v>
      </c>
      <c r="D7" s="35" t="s">
        <v>44</v>
      </c>
      <c r="E7" s="35" t="s">
        <v>45</v>
      </c>
      <c r="F7" s="35" t="s">
        <v>46</v>
      </c>
      <c r="G7" s="35" t="s">
        <v>43</v>
      </c>
      <c r="H7" s="36" t="s">
        <v>4</v>
      </c>
      <c r="I7" s="100"/>
      <c r="J7" s="6"/>
      <c r="K7" s="6"/>
      <c r="L7" s="6"/>
    </row>
    <row r="8" spans="1:12" s="46" customFormat="1" ht="13.9" customHeight="1" x14ac:dyDescent="0.2">
      <c r="B8" s="47" t="s">
        <v>4</v>
      </c>
      <c r="C8" s="64">
        <f>SUM(C9:C13)</f>
        <v>0</v>
      </c>
      <c r="D8" s="64">
        <f t="shared" ref="D8:H8" si="0">SUM(D9:D13)</f>
        <v>1350</v>
      </c>
      <c r="E8" s="64">
        <f t="shared" si="0"/>
        <v>3020</v>
      </c>
      <c r="F8" s="64">
        <f t="shared" si="0"/>
        <v>0</v>
      </c>
      <c r="G8" s="64">
        <f t="shared" si="0"/>
        <v>7601</v>
      </c>
      <c r="H8" s="64">
        <f t="shared" si="0"/>
        <v>11971</v>
      </c>
      <c r="I8" s="49" t="s">
        <v>48</v>
      </c>
    </row>
    <row r="9" spans="1:12" s="46" customFormat="1" ht="13.9" customHeight="1" x14ac:dyDescent="0.2">
      <c r="B9" s="50" t="s">
        <v>18</v>
      </c>
      <c r="C9" s="65">
        <v>0</v>
      </c>
      <c r="D9" s="65">
        <v>738</v>
      </c>
      <c r="E9" s="65">
        <v>1644</v>
      </c>
      <c r="F9" s="65">
        <v>0</v>
      </c>
      <c r="G9" s="65">
        <v>1999</v>
      </c>
      <c r="H9" s="65">
        <f>SUM(C9:G9)</f>
        <v>4381</v>
      </c>
      <c r="I9" s="52" t="s">
        <v>67</v>
      </c>
    </row>
    <row r="10" spans="1:12" s="46" customFormat="1" ht="13.9" customHeight="1" x14ac:dyDescent="0.2">
      <c r="B10" s="53" t="s">
        <v>19</v>
      </c>
      <c r="C10" s="66">
        <v>0</v>
      </c>
      <c r="D10" s="66">
        <v>225</v>
      </c>
      <c r="E10" s="66">
        <v>396</v>
      </c>
      <c r="F10" s="66">
        <v>0</v>
      </c>
      <c r="G10" s="66">
        <v>1567</v>
      </c>
      <c r="H10" s="66">
        <f t="shared" ref="H10:H13" si="1">SUM(C10:G10)</f>
        <v>2188</v>
      </c>
      <c r="I10" s="55" t="s">
        <v>68</v>
      </c>
    </row>
    <row r="11" spans="1:12" s="46" customFormat="1" ht="13.9" customHeight="1" x14ac:dyDescent="0.2">
      <c r="B11" s="50" t="s">
        <v>20</v>
      </c>
      <c r="C11" s="65">
        <v>0</v>
      </c>
      <c r="D11" s="65">
        <v>0</v>
      </c>
      <c r="E11" s="65">
        <v>144</v>
      </c>
      <c r="F11" s="65">
        <v>0</v>
      </c>
      <c r="G11" s="65">
        <v>2243</v>
      </c>
      <c r="H11" s="65">
        <f t="shared" si="1"/>
        <v>2387</v>
      </c>
      <c r="I11" s="52" t="s">
        <v>55</v>
      </c>
    </row>
    <row r="12" spans="1:12" s="46" customFormat="1" ht="13.9" customHeight="1" x14ac:dyDescent="0.2">
      <c r="B12" s="53" t="s">
        <v>21</v>
      </c>
      <c r="C12" s="66">
        <v>0</v>
      </c>
      <c r="D12" s="66">
        <v>387</v>
      </c>
      <c r="E12" s="66">
        <v>564</v>
      </c>
      <c r="F12" s="66">
        <v>0</v>
      </c>
      <c r="G12" s="66">
        <v>1119</v>
      </c>
      <c r="H12" s="66">
        <f t="shared" si="1"/>
        <v>2070</v>
      </c>
      <c r="I12" s="55" t="s">
        <v>54</v>
      </c>
    </row>
    <row r="13" spans="1:12" s="46" customFormat="1" ht="13.9" customHeight="1" x14ac:dyDescent="0.2">
      <c r="B13" s="50" t="s">
        <v>22</v>
      </c>
      <c r="C13" s="65">
        <v>0</v>
      </c>
      <c r="D13" s="65">
        <v>0</v>
      </c>
      <c r="E13" s="65">
        <v>272</v>
      </c>
      <c r="F13" s="65">
        <v>0</v>
      </c>
      <c r="G13" s="65">
        <v>673</v>
      </c>
      <c r="H13" s="65">
        <f t="shared" si="1"/>
        <v>945</v>
      </c>
      <c r="I13" s="52" t="s">
        <v>56</v>
      </c>
    </row>
    <row r="14" spans="1:12" x14ac:dyDescent="0.2">
      <c r="C14" s="22"/>
      <c r="D14" s="22"/>
      <c r="E14" s="22"/>
      <c r="F14" s="22"/>
      <c r="G14" s="22"/>
    </row>
    <row r="15" spans="1:12" x14ac:dyDescent="0.2">
      <c r="B15" s="8" t="s">
        <v>17</v>
      </c>
      <c r="I15" s="31" t="s">
        <v>72</v>
      </c>
    </row>
    <row r="16" spans="1:12" x14ac:dyDescent="0.2">
      <c r="I16" s="31"/>
    </row>
    <row r="17" spans="9:9" x14ac:dyDescent="0.2">
      <c r="I17" s="31"/>
    </row>
    <row r="18" spans="9:9" x14ac:dyDescent="0.2">
      <c r="I18" s="31"/>
    </row>
    <row r="19" spans="9:9" x14ac:dyDescent="0.2">
      <c r="I19" s="31"/>
    </row>
  </sheetData>
  <mergeCells count="5">
    <mergeCell ref="D5:E5"/>
    <mergeCell ref="F5:G5"/>
    <mergeCell ref="H5:H6"/>
    <mergeCell ref="I5:I7"/>
    <mergeCell ref="B5:B7"/>
  </mergeCells>
  <hyperlinks>
    <hyperlink ref="A1" location="Index!A1" display="Index!A1" xr:uid="{CF329FA8-B9C1-4B02-8745-D5A2B742BC4D}"/>
  </hyperlink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4926B4-FE91-4690-B8E9-770420D77758}">
  <sheetPr codeName="Sheet33">
    <tabColor rgb="FF00B0F0"/>
  </sheetPr>
  <dimension ref="A1:S14"/>
  <sheetViews>
    <sheetView showGridLines="0" topLeftCell="F1" workbookViewId="0">
      <selection activeCell="I21" sqref="I21"/>
    </sheetView>
  </sheetViews>
  <sheetFormatPr defaultColWidth="8.7109375" defaultRowHeight="11.25" x14ac:dyDescent="0.2"/>
  <cols>
    <col min="1" max="1" width="8.7109375" style="3"/>
    <col min="2" max="2" width="23" style="3" customWidth="1"/>
    <col min="3" max="15" width="11.85546875" style="3" customWidth="1"/>
    <col min="16" max="16" width="21.28515625" style="3" customWidth="1"/>
    <col min="17" max="16384" width="8.7109375" style="3"/>
  </cols>
  <sheetData>
    <row r="1" spans="1:19" s="20" customFormat="1" ht="15" x14ac:dyDescent="0.25">
      <c r="A1" s="93" t="s">
        <v>141</v>
      </c>
      <c r="B1" s="24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5"/>
    </row>
    <row r="2" spans="1:19" s="39" customFormat="1" ht="15" x14ac:dyDescent="0.2">
      <c r="B2" s="33" t="s">
        <v>135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3" t="s">
        <v>136</v>
      </c>
    </row>
    <row r="3" spans="1:19" x14ac:dyDescent="0.2">
      <c r="B3" s="12" t="s">
        <v>6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3" t="s">
        <v>53</v>
      </c>
    </row>
    <row r="4" spans="1:19" ht="4.9000000000000004" customHeight="1" x14ac:dyDescent="0.2">
      <c r="B4" s="7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</row>
    <row r="5" spans="1:19" ht="13.9" customHeight="1" x14ac:dyDescent="0.2">
      <c r="B5" s="99" t="s">
        <v>29</v>
      </c>
      <c r="C5" s="18" t="s">
        <v>73</v>
      </c>
      <c r="D5" s="14" t="s">
        <v>74</v>
      </c>
      <c r="E5" s="14" t="s">
        <v>75</v>
      </c>
      <c r="F5" s="14" t="s">
        <v>76</v>
      </c>
      <c r="G5" s="14" t="s">
        <v>77</v>
      </c>
      <c r="H5" s="14" t="s">
        <v>78</v>
      </c>
      <c r="I5" s="14" t="s">
        <v>79</v>
      </c>
      <c r="J5" s="14" t="s">
        <v>80</v>
      </c>
      <c r="K5" s="14" t="s">
        <v>81</v>
      </c>
      <c r="L5" s="14" t="s">
        <v>106</v>
      </c>
      <c r="M5" s="14" t="s">
        <v>82</v>
      </c>
      <c r="N5" s="14" t="s">
        <v>83</v>
      </c>
      <c r="O5" s="17" t="s">
        <v>48</v>
      </c>
      <c r="P5" s="98" t="s">
        <v>69</v>
      </c>
      <c r="Q5" s="6"/>
      <c r="R5" s="6"/>
    </row>
    <row r="6" spans="1:19" ht="13.9" customHeight="1" x14ac:dyDescent="0.2">
      <c r="B6" s="99"/>
      <c r="C6" s="34" t="s">
        <v>31</v>
      </c>
      <c r="D6" s="35" t="s">
        <v>30</v>
      </c>
      <c r="E6" s="35" t="s">
        <v>32</v>
      </c>
      <c r="F6" s="35" t="s">
        <v>33</v>
      </c>
      <c r="G6" s="35" t="s">
        <v>34</v>
      </c>
      <c r="H6" s="35" t="s">
        <v>35</v>
      </c>
      <c r="I6" s="35" t="s">
        <v>36</v>
      </c>
      <c r="J6" s="35" t="s">
        <v>37</v>
      </c>
      <c r="K6" s="35" t="s">
        <v>38</v>
      </c>
      <c r="L6" s="35" t="s">
        <v>39</v>
      </c>
      <c r="M6" s="35" t="s">
        <v>40</v>
      </c>
      <c r="N6" s="35" t="s">
        <v>41</v>
      </c>
      <c r="O6" s="36" t="s">
        <v>4</v>
      </c>
      <c r="P6" s="98"/>
      <c r="Q6" s="6"/>
      <c r="R6" s="6"/>
      <c r="S6" s="6"/>
    </row>
    <row r="7" spans="1:19" s="69" customFormat="1" ht="13.9" customHeight="1" x14ac:dyDescent="0.2">
      <c r="B7" s="67" t="s">
        <v>4</v>
      </c>
      <c r="C7" s="68">
        <v>991</v>
      </c>
      <c r="D7" s="68">
        <v>954</v>
      </c>
      <c r="E7" s="68">
        <v>950</v>
      </c>
      <c r="F7" s="68">
        <v>655</v>
      </c>
      <c r="G7" s="68">
        <v>842</v>
      </c>
      <c r="H7" s="68">
        <v>1310</v>
      </c>
      <c r="I7" s="68">
        <v>1226</v>
      </c>
      <c r="J7" s="68">
        <v>1181</v>
      </c>
      <c r="K7" s="68">
        <v>1306</v>
      </c>
      <c r="L7" s="68">
        <v>827</v>
      </c>
      <c r="M7" s="68">
        <v>921</v>
      </c>
      <c r="N7" s="68">
        <v>808</v>
      </c>
      <c r="O7" s="68">
        <f>SUM(C7:N7)</f>
        <v>11971</v>
      </c>
      <c r="P7" s="49" t="s">
        <v>48</v>
      </c>
    </row>
    <row r="8" spans="1:19" s="72" customFormat="1" ht="13.9" customHeight="1" x14ac:dyDescent="0.2">
      <c r="B8" s="70" t="s">
        <v>18</v>
      </c>
      <c r="C8" s="71">
        <v>344</v>
      </c>
      <c r="D8" s="71">
        <v>316</v>
      </c>
      <c r="E8" s="71">
        <v>326</v>
      </c>
      <c r="F8" s="71">
        <v>316</v>
      </c>
      <c r="G8" s="71">
        <v>355</v>
      </c>
      <c r="H8" s="71">
        <v>491</v>
      </c>
      <c r="I8" s="71">
        <v>478</v>
      </c>
      <c r="J8" s="71">
        <v>528</v>
      </c>
      <c r="K8" s="71">
        <v>583</v>
      </c>
      <c r="L8" s="71">
        <v>236</v>
      </c>
      <c r="M8" s="71">
        <v>223</v>
      </c>
      <c r="N8" s="71">
        <v>185</v>
      </c>
      <c r="O8" s="71">
        <f t="shared" ref="O8:O12" si="0">SUM(C8:N8)</f>
        <v>4381</v>
      </c>
      <c r="P8" s="52" t="s">
        <v>67</v>
      </c>
    </row>
    <row r="9" spans="1:19" s="72" customFormat="1" ht="13.9" customHeight="1" x14ac:dyDescent="0.2">
      <c r="B9" s="73" t="s">
        <v>19</v>
      </c>
      <c r="C9" s="74">
        <v>163</v>
      </c>
      <c r="D9" s="74">
        <v>187</v>
      </c>
      <c r="E9" s="74">
        <v>256</v>
      </c>
      <c r="F9" s="74">
        <v>52</v>
      </c>
      <c r="G9" s="74">
        <v>149</v>
      </c>
      <c r="H9" s="74">
        <v>209</v>
      </c>
      <c r="I9" s="74">
        <v>256</v>
      </c>
      <c r="J9" s="74">
        <v>232</v>
      </c>
      <c r="K9" s="74">
        <v>256</v>
      </c>
      <c r="L9" s="74">
        <v>149</v>
      </c>
      <c r="M9" s="74">
        <v>154</v>
      </c>
      <c r="N9" s="74">
        <v>125</v>
      </c>
      <c r="O9" s="74">
        <f t="shared" si="0"/>
        <v>2188</v>
      </c>
      <c r="P9" s="55" t="s">
        <v>68</v>
      </c>
    </row>
    <row r="10" spans="1:19" s="72" customFormat="1" ht="13.9" customHeight="1" x14ac:dyDescent="0.2">
      <c r="B10" s="70" t="s">
        <v>20</v>
      </c>
      <c r="C10" s="71">
        <v>272</v>
      </c>
      <c r="D10" s="71">
        <v>200</v>
      </c>
      <c r="E10" s="71">
        <v>162</v>
      </c>
      <c r="F10" s="71">
        <v>167</v>
      </c>
      <c r="G10" s="71">
        <v>90</v>
      </c>
      <c r="H10" s="71">
        <v>224</v>
      </c>
      <c r="I10" s="71">
        <v>230</v>
      </c>
      <c r="J10" s="71">
        <v>142</v>
      </c>
      <c r="K10" s="71">
        <v>152</v>
      </c>
      <c r="L10" s="71">
        <v>218</v>
      </c>
      <c r="M10" s="71">
        <v>296</v>
      </c>
      <c r="N10" s="71">
        <v>234</v>
      </c>
      <c r="O10" s="71">
        <f t="shared" si="0"/>
        <v>2387</v>
      </c>
      <c r="P10" s="52" t="s">
        <v>55</v>
      </c>
    </row>
    <row r="11" spans="1:19" s="72" customFormat="1" ht="13.9" customHeight="1" x14ac:dyDescent="0.2">
      <c r="B11" s="73" t="s">
        <v>21</v>
      </c>
      <c r="C11" s="74">
        <v>174</v>
      </c>
      <c r="D11" s="74">
        <v>181</v>
      </c>
      <c r="E11" s="74">
        <v>142</v>
      </c>
      <c r="F11" s="74">
        <v>64</v>
      </c>
      <c r="G11" s="74">
        <v>146</v>
      </c>
      <c r="H11" s="74">
        <v>234</v>
      </c>
      <c r="I11" s="74">
        <v>154</v>
      </c>
      <c r="J11" s="74">
        <v>169</v>
      </c>
      <c r="K11" s="74">
        <v>209</v>
      </c>
      <c r="L11" s="74">
        <v>180</v>
      </c>
      <c r="M11" s="74">
        <v>184</v>
      </c>
      <c r="N11" s="74">
        <v>233</v>
      </c>
      <c r="O11" s="74">
        <f t="shared" si="0"/>
        <v>2070</v>
      </c>
      <c r="P11" s="55" t="s">
        <v>54</v>
      </c>
    </row>
    <row r="12" spans="1:19" s="72" customFormat="1" ht="13.9" customHeight="1" x14ac:dyDescent="0.2">
      <c r="B12" s="70" t="s">
        <v>22</v>
      </c>
      <c r="C12" s="71">
        <v>38</v>
      </c>
      <c r="D12" s="71">
        <v>70</v>
      </c>
      <c r="E12" s="71">
        <v>64</v>
      </c>
      <c r="F12" s="71">
        <v>56</v>
      </c>
      <c r="G12" s="71">
        <v>102</v>
      </c>
      <c r="H12" s="71">
        <v>152</v>
      </c>
      <c r="I12" s="71">
        <v>108</v>
      </c>
      <c r="J12" s="71">
        <v>110</v>
      </c>
      <c r="K12" s="71">
        <v>106</v>
      </c>
      <c r="L12" s="71">
        <v>44</v>
      </c>
      <c r="M12" s="71">
        <v>64</v>
      </c>
      <c r="N12" s="71">
        <v>31</v>
      </c>
      <c r="O12" s="71">
        <f t="shared" si="0"/>
        <v>945</v>
      </c>
      <c r="P12" s="52" t="s">
        <v>56</v>
      </c>
    </row>
    <row r="13" spans="1:19" s="20" customFormat="1" x14ac:dyDescent="0.2">
      <c r="B13" s="24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5"/>
    </row>
    <row r="14" spans="1:19" x14ac:dyDescent="0.2">
      <c r="B14" s="8" t="s">
        <v>17</v>
      </c>
      <c r="E14" s="31"/>
      <c r="P14" s="31" t="s">
        <v>72</v>
      </c>
    </row>
  </sheetData>
  <mergeCells count="2">
    <mergeCell ref="B5:B6"/>
    <mergeCell ref="P5:P6"/>
  </mergeCells>
  <phoneticPr fontId="5" type="noConversion"/>
  <hyperlinks>
    <hyperlink ref="A1" location="Index!A1" display="Index!A1" xr:uid="{29BB8D51-45B6-4F3C-AB15-1937F871FE16}"/>
  </hyperlink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bc7cb20-3b28-44bf-aebb-0853366d63b2" xsi:nil="true"/>
    <lcf76f155ced4ddcb4097134ff3c332f xmlns="92d5591e-ff9a-4b6b-9d23-0ec4046c89af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9EEC7FA365CFC409A913DED2AA25D40" ma:contentTypeVersion="12" ma:contentTypeDescription="Create a new document." ma:contentTypeScope="" ma:versionID="2ef1cea446a2a9339afffe2356afeebb">
  <xsd:schema xmlns:xsd="http://www.w3.org/2001/XMLSchema" xmlns:xs="http://www.w3.org/2001/XMLSchema" xmlns:p="http://schemas.microsoft.com/office/2006/metadata/properties" xmlns:ns2="92d5591e-ff9a-4b6b-9d23-0ec4046c89af" xmlns:ns3="abc7cb20-3b28-44bf-aebb-0853366d63b2" targetNamespace="http://schemas.microsoft.com/office/2006/metadata/properties" ma:root="true" ma:fieldsID="6038be086e18d22ea0a5b95b47cce4cb" ns2:_="" ns3:_="">
    <xsd:import namespace="92d5591e-ff9a-4b6b-9d23-0ec4046c89af"/>
    <xsd:import namespace="abc7cb20-3b28-44bf-aebb-0853366d63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d5591e-ff9a-4b6b-9d23-0ec4046c89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5d00ff54-1251-48de-9f14-d059b763192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c7cb20-3b28-44bf-aebb-0853366d63b2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a6f186fb-fed0-49dc-8ccc-0aa6f52aef22}" ma:internalName="TaxCatchAll" ma:showField="CatchAllData" ma:web="abc7cb20-3b28-44bf-aebb-0853366d63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8B34BA-C202-43C8-85BB-1E727792FA6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B059A08-B1F6-4FFD-B862-BAFE6FECD77A}">
  <ds:schemaRefs>
    <ds:schemaRef ds:uri="http://purl.org/dc/elements/1.1/"/>
    <ds:schemaRef ds:uri="http://purl.org/dc/dcmitype/"/>
    <ds:schemaRef ds:uri="http://purl.org/dc/terms/"/>
    <ds:schemaRef ds:uri="http://schemas.microsoft.com/office/2006/documentManagement/types"/>
    <ds:schemaRef ds:uri="http://www.w3.org/XML/1998/namespace"/>
    <ds:schemaRef ds:uri="http://schemas.microsoft.com/office/2006/metadata/properties"/>
    <ds:schemaRef ds:uri="92d5591e-ff9a-4b6b-9d23-0ec4046c89af"/>
    <ds:schemaRef ds:uri="http://schemas.microsoft.com/office/infopath/2007/PartnerControls"/>
    <ds:schemaRef ds:uri="http://schemas.openxmlformats.org/package/2006/metadata/core-properties"/>
    <ds:schemaRef ds:uri="abc7cb20-3b28-44bf-aebb-0853366d63b2"/>
  </ds:schemaRefs>
</ds:datastoreItem>
</file>

<file path=customXml/itemProps3.xml><?xml version="1.0" encoding="utf-8"?>
<ds:datastoreItem xmlns:ds="http://schemas.openxmlformats.org/officeDocument/2006/customXml" ds:itemID="{BC6A097C-6310-4618-966F-96425CBC344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2d5591e-ff9a-4b6b-9d23-0ec4046c89af"/>
    <ds:schemaRef ds:uri="abc7cb20-3b28-44bf-aebb-0853366d63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Index</vt:lpstr>
      <vt:lpstr>Table 1</vt:lpstr>
      <vt:lpstr>Table 2</vt:lpstr>
      <vt:lpstr>Table 3</vt:lpstr>
      <vt:lpstr>Table 4</vt:lpstr>
      <vt:lpstr>Table 5</vt:lpstr>
      <vt:lpstr>Table 6</vt:lpstr>
      <vt:lpstr>Table 7</vt:lpstr>
      <vt:lpstr>Table 8</vt:lpstr>
      <vt:lpstr>Table 9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Thomas Creevey</dc:creator>
  <cp:keywords/>
  <dc:description/>
  <cp:lastModifiedBy>Maram Ahmed Al Mazrouei</cp:lastModifiedBy>
  <cp:revision/>
  <dcterms:created xsi:type="dcterms:W3CDTF">2022-03-01T00:40:37Z</dcterms:created>
  <dcterms:modified xsi:type="dcterms:W3CDTF">2023-08-30T03:14:00Z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0x01010019EEC7FA365CFC409A913DED2AA25D40</vt:lpwstr>
  </property>
  <property fmtid="{D5CDD505-2E9C-101B-9397-08002B2CF9AE}" pid="3" name="MediaServiceImageTags">
    <vt:lpwstr/>
  </property>
</Properties>
</file>