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ctad.sharepoint.com/teams/BIHub/Shared Documents/2. BI REPORTS/1. Hotel Performance Reports/Hotel Monthly Report/2025/12. Dec/SCAD/"/>
    </mc:Choice>
  </mc:AlternateContent>
  <xr:revisionPtr revIDLastSave="282" documentId="13_ncr:1_{36E23A53-483D-449C-9700-EF543BC59F75}" xr6:coauthVersionLast="47" xr6:coauthVersionMax="47" xr10:uidLastSave="{F61500E6-9A0B-446C-B907-E882BE6BDA4B}"/>
  <bookViews>
    <workbookView xWindow="14070" yWindow="2430" windowWidth="34890" windowHeight="13815" activeTab="5" xr2:uid="{76311B4C-5DF8-47F0-AF60-3789D669A414}"/>
  </bookViews>
  <sheets>
    <sheet name="Index" sheetId="14" r:id="rId1"/>
    <sheet name="Table 1" sheetId="48" r:id="rId2"/>
    <sheet name="Table 2" sheetId="49" r:id="rId3"/>
    <sheet name="Table 3" sheetId="50" r:id="rId4"/>
    <sheet name="Metadata" sheetId="47" r:id="rId5"/>
    <sheet name="Enquiries" sheetId="18" r:id="rId6"/>
    <sheet name="Settings" sheetId="51"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48" l="1"/>
  <c r="D4" i="48"/>
  <c r="C4" i="48"/>
  <c r="E5" i="48"/>
  <c r="D5" i="48"/>
  <c r="C5" i="48"/>
  <c r="C26" i="51"/>
  <c r="D4" i="50" s="1"/>
  <c r="B26" i="51"/>
  <c r="D5" i="50" s="1"/>
  <c r="C25" i="51"/>
  <c r="C4" i="50" s="1"/>
  <c r="B25" i="51"/>
  <c r="C5" i="50" s="1"/>
  <c r="C24" i="51"/>
  <c r="E2" i="50" s="1"/>
  <c r="B24" i="51"/>
  <c r="B2" i="50" s="1"/>
  <c r="C23" i="51"/>
  <c r="D4" i="49" s="1"/>
  <c r="B23" i="51"/>
  <c r="D5" i="49" s="1"/>
  <c r="C22" i="51"/>
  <c r="C4" i="49" s="1"/>
  <c r="B22" i="51"/>
  <c r="C5" i="49" s="1"/>
  <c r="C21" i="51"/>
  <c r="E2" i="49" s="1"/>
  <c r="B21" i="51"/>
  <c r="B2" i="49" s="1"/>
  <c r="C20" i="51"/>
  <c r="F2" i="48" s="1"/>
  <c r="B20" i="51"/>
  <c r="B2" i="48" s="1"/>
  <c r="C19" i="51"/>
  <c r="E13" i="14" s="1"/>
  <c r="B19" i="51"/>
  <c r="B13" i="14" s="1"/>
  <c r="C18" i="51"/>
  <c r="E12" i="14" s="1"/>
  <c r="B18" i="51"/>
  <c r="B12" i="14" s="1"/>
  <c r="C17" i="51"/>
  <c r="E11" i="14" s="1"/>
  <c r="B17" i="51"/>
  <c r="B11" i="14" s="1"/>
  <c r="C16" i="51"/>
  <c r="E3" i="14" s="1"/>
  <c r="B16" i="51"/>
  <c r="B3" i="14" s="1"/>
</calcChain>
</file>

<file path=xl/sharedStrings.xml><?xml version="1.0" encoding="utf-8"?>
<sst xmlns="http://schemas.openxmlformats.org/spreadsheetml/2006/main" count="216" uniqueCount="113">
  <si>
    <t>Table description</t>
  </si>
  <si>
    <t>Link</t>
  </si>
  <si>
    <t>وصف عنصر البيانات</t>
  </si>
  <si>
    <t>Table 1</t>
  </si>
  <si>
    <t>Table 2</t>
  </si>
  <si>
    <t>GLOSSARY</t>
  </si>
  <si>
    <t>ENQUIRIES</t>
  </si>
  <si>
    <t>Table 3</t>
  </si>
  <si>
    <t>DISCLAIMER AND TERMS OF USE</t>
  </si>
  <si>
    <t xml:space="preserve">Metadata </t>
  </si>
  <si>
    <t xml:space="preserve">Enquiries </t>
  </si>
  <si>
    <t>البيانات الوصفية</t>
  </si>
  <si>
    <t>الاستفسارات</t>
  </si>
  <si>
    <t>الرابط</t>
  </si>
  <si>
    <t>جدول 1</t>
  </si>
  <si>
    <t>جدول 2</t>
  </si>
  <si>
    <t>جدول 3</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</si>
  <si>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</si>
  <si>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</si>
  <si>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المصطلحات</t>
  </si>
  <si>
    <t>Return to Main Page</t>
  </si>
  <si>
    <t xml:space="preserve">العودة إلى الصفحة الرئيسية </t>
  </si>
  <si>
    <t>الدعم والإستفسارات</t>
  </si>
  <si>
    <t>Inquiries and Support Request</t>
  </si>
  <si>
    <t>MEDIA SUPPORT</t>
  </si>
  <si>
    <t>الدعم الإعلامي</t>
  </si>
  <si>
    <r>
      <t xml:space="preserve">Please reach out via email </t>
    </r>
    <r>
      <rPr>
        <u/>
        <sz val="8"/>
        <color rgb="FF0000FF"/>
        <rFont val="Arial"/>
        <family val="2"/>
      </rPr>
      <t>communication@scad.ae</t>
    </r>
    <r>
      <rPr>
        <sz val="8"/>
        <color theme="1"/>
        <rFont val="Arial"/>
        <family val="2"/>
      </rPr>
      <t>, or phone: +97128100423</t>
    </r>
  </si>
  <si>
    <t>Contact us for media support and coordination.</t>
  </si>
  <si>
    <t>للنشر الإعلامي يُرجى التواصل معنا للدعم والتنسيق.</t>
  </si>
  <si>
    <t xml:space="preserve">Users are advised to consult with SCAD before extracting insights from the presented data for research, media, or any public dissemination purposes. This ensures proper understanding and contextualization of the indicators. </t>
  </si>
  <si>
    <t xml:space="preserve"> لذا يُرجى التواصل معنا عبر البريد الإلكتروني: communication@scad.ae، أو عبر الهاتف: 97128100423+</t>
  </si>
  <si>
    <t>يُوصى المستخدمون بالتواصل مع المركز للتأكد من الاستخدام الصحيح للبيانات المقدمة في هذا المنشور لأغراض البحث العلمي والإعلام.</t>
  </si>
  <si>
    <t>Percent</t>
  </si>
  <si>
    <t>نسبة</t>
  </si>
  <si>
    <t>Hotel classification</t>
  </si>
  <si>
    <t>Hotel Price Index</t>
  </si>
  <si>
    <t>5 Star</t>
  </si>
  <si>
    <t>4 Star</t>
  </si>
  <si>
    <t>3 Star</t>
  </si>
  <si>
    <t>2 Star</t>
  </si>
  <si>
    <t>1 Star</t>
  </si>
  <si>
    <t xml:space="preserve">Hotels </t>
  </si>
  <si>
    <t>Deluxe</t>
  </si>
  <si>
    <t>Superior</t>
  </si>
  <si>
    <t>Standard</t>
  </si>
  <si>
    <t>Hotel apartments</t>
  </si>
  <si>
    <t>الرقم القياسي للفنادق</t>
  </si>
  <si>
    <t>خمس نجوم</t>
  </si>
  <si>
    <t>أربع نجوم</t>
  </si>
  <si>
    <t>ثلاث نجوم</t>
  </si>
  <si>
    <t>نجمتين</t>
  </si>
  <si>
    <t>نجمة</t>
  </si>
  <si>
    <t>الفنادق</t>
  </si>
  <si>
    <t>ممتازة</t>
  </si>
  <si>
    <t>فاخرة</t>
  </si>
  <si>
    <t>عادية</t>
  </si>
  <si>
    <t>الشقق الفندقية</t>
  </si>
  <si>
    <t>الفنادق حسب التصنيف</t>
  </si>
  <si>
    <t>Source: Department of Culture and Tourism</t>
  </si>
  <si>
    <t>المصدر: دائرة الثقافة والسياحة</t>
  </si>
  <si>
    <r>
      <t xml:space="preserve">Relative change: </t>
    </r>
    <r>
      <rPr>
        <sz val="9"/>
        <rFont val="Arial"/>
        <family val="2"/>
      </rPr>
      <t>It is a statistical indicator, which measures the rate of change in overnight prices in hotel establishments over two time periods.</t>
    </r>
  </si>
  <si>
    <r>
      <t>The weight of the hotel category:</t>
    </r>
    <r>
      <rPr>
        <sz val="9"/>
        <rFont val="Arial"/>
        <family val="2"/>
      </rPr>
      <t xml:space="preserve"> reflects the relative importance of the category. The weight of the category is calculated by dividing the total hotel category revenue by the total revenue of all categories of hotel establishments. </t>
    </r>
  </si>
  <si>
    <r>
      <t xml:space="preserve">Comparison period price: </t>
    </r>
    <r>
      <rPr>
        <sz val="9"/>
        <rFont val="Arial"/>
        <family val="2"/>
      </rPr>
      <t>It is the price recorded for the overnight price per night in the current time period.</t>
    </r>
  </si>
  <si>
    <r>
      <t>Base period price:</t>
    </r>
    <r>
      <rPr>
        <sz val="9"/>
        <rFont val="Arial"/>
        <family val="2"/>
      </rPr>
      <t xml:space="preserve"> It is the price recorded for the overnight price per night in a previous period with which the current price is compared.</t>
    </r>
  </si>
  <si>
    <r>
      <t>Occupied rooms:</t>
    </r>
    <r>
      <rPr>
        <sz val="9"/>
        <rFont val="Arial"/>
        <family val="2"/>
      </rPr>
      <t xml:space="preserve"> The total count of rooms that have been occupied by hotel guests overnight including sold rooms, complimentary rooms, rooms allocated through loyalty programs, and rooms for internal use by the hotel.</t>
    </r>
  </si>
  <si>
    <r>
      <t xml:space="preserve">Room revenue: </t>
    </r>
    <r>
      <rPr>
        <sz val="9"/>
        <rFont val="Arial"/>
        <family val="2"/>
      </rPr>
      <t xml:space="preserve">Revenue  generated by a hotel from the sale of its rooms to guests.  </t>
    </r>
  </si>
  <si>
    <r>
      <t>Hotel classifications</t>
    </r>
    <r>
      <rPr>
        <sz val="9"/>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</si>
  <si>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t>التغير النسبي: هو مؤشر إحصائي،</t>
    </r>
    <r>
      <rPr>
        <sz val="9"/>
        <rFont val="Arial"/>
        <family val="2"/>
      </rPr>
      <t xml:space="preserve"> يقيس معدل التغير في أسعار الليلة في المنشآت الفندقية خلال فترتين زمنيتين</t>
    </r>
    <r>
      <rPr>
        <b/>
        <sz val="9"/>
        <rFont val="Arial"/>
        <family val="2"/>
      </rPr>
      <t>.</t>
    </r>
  </si>
  <si>
    <r>
      <t xml:space="preserve">وزن فئة الفندق: </t>
    </r>
    <r>
      <rPr>
        <sz val="9"/>
        <rFont val="Arial"/>
        <family val="2"/>
      </rPr>
      <t>يعكس الأهمية النسبية للفئة. يتم احتساب وزن الفئة من خلال قسمة إجمالي إيرادات فئة الفندق على إجمالي إيرادات جميع فئات المنشآت الفندقية</t>
    </r>
    <r>
      <rPr>
        <b/>
        <sz val="9"/>
        <rFont val="Arial"/>
        <family val="2"/>
      </rPr>
      <t>.</t>
    </r>
  </si>
  <si>
    <r>
      <t>سعر فترة المقارنة:</t>
    </r>
    <r>
      <rPr>
        <sz val="9"/>
        <rFont val="Arial"/>
        <family val="2"/>
      </rPr>
      <t xml:space="preserve"> هو السعر المسجل لسعر الليلة الواحدة في الفترة الزمنية الحالية</t>
    </r>
    <r>
      <rPr>
        <b/>
        <sz val="9"/>
        <rFont val="Arial"/>
        <family val="2"/>
      </rPr>
      <t>.</t>
    </r>
  </si>
  <si>
    <r>
      <t xml:space="preserve">سعر فترة الأساس: </t>
    </r>
    <r>
      <rPr>
        <sz val="9"/>
        <rFont val="Arial"/>
        <family val="2"/>
      </rPr>
      <t>هو السعر المسجل لسعر الليلة الواحدة في فترة سابقة والذي يتم مقارنة السعر الحالي به</t>
    </r>
    <r>
      <rPr>
        <b/>
        <sz val="9"/>
        <rFont val="Arial"/>
        <family val="2"/>
      </rPr>
      <t>.</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</si>
  <si>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</si>
  <si>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</si>
  <si>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 xml:space="preserve">تصنيفات الفنادق: </t>
    </r>
    <r>
      <rPr>
        <sz val="9"/>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9"/>
        <rFont val="Arial"/>
        <family val="2"/>
      </rPr>
      <t>.</t>
    </r>
  </si>
  <si>
    <t>الرقم القياسي لأسعار غرف المبيت</t>
  </si>
  <si>
    <t>Page</t>
  </si>
  <si>
    <t>English</t>
  </si>
  <si>
    <t>Arabic</t>
  </si>
  <si>
    <t>Name</t>
  </si>
  <si>
    <t>Index</t>
  </si>
  <si>
    <t xml:space="preserve">Hotel Price Index, </t>
  </si>
  <si>
    <t xml:space="preserve">الرقم القياسي لأسعار غرف المبيت، </t>
  </si>
  <si>
    <t>This Month</t>
  </si>
  <si>
    <t>Previous Month</t>
  </si>
  <si>
    <t>Same Month Last Year</t>
  </si>
  <si>
    <t>Index year</t>
  </si>
  <si>
    <t>2024 = 100</t>
  </si>
  <si>
    <t xml:space="preserve">Table 1: Hotel Price Index by hotel classification, </t>
  </si>
  <si>
    <t>الجدول 1:  الرقم القياسي لأسعار غرف المبيت في المنشآت الفندقية حسب تصنيف المنشآت الفندقية,</t>
  </si>
  <si>
    <t xml:space="preserve">Table 2: Growth in hotel price index by hotel classification during </t>
  </si>
  <si>
    <t xml:space="preserve">الجدول 2: النمو في الرقم القياسي لأسعار غرف المبيت في المنشآت الفندقية حسب تصنيف المنشآت الفندقية خلال شهر </t>
  </si>
  <si>
    <t xml:space="preserve">Annual growth </t>
  </si>
  <si>
    <t xml:space="preserve">النمو السنوي </t>
  </si>
  <si>
    <t xml:space="preserve">Monthly growth </t>
  </si>
  <si>
    <t xml:space="preserve">النمو الشهري </t>
  </si>
  <si>
    <t xml:space="preserve">Table 3: Growth in hotel establishments room revenues by hotel classification during </t>
  </si>
  <si>
    <t xml:space="preserve">الجدول 3: النمو في إيرادات المبيت في المنشآت الفندقية حسب تصنيف المنشآت الفندقية خلال شهر </t>
  </si>
  <si>
    <t xml:space="preserve">الجدول 1:  الرقم القياسي لأسعار غرف المبيت في المنشآت الفندقية حسب تصنيف المنشآت الفندقية, </t>
  </si>
  <si>
    <t xml:space="preserve">Table 3: Growth in Hotel Establishments Room Revenues by Hotel Classification during </t>
  </si>
  <si>
    <t xml:space="preserve">Table 2: Growth in Hotel Price Index by Hotel Classification during </t>
  </si>
  <si>
    <r>
      <t xml:space="preserve">Hotel Price Index: </t>
    </r>
    <r>
      <rPr>
        <sz val="9"/>
        <rFont val="Arial"/>
        <family val="2"/>
      </rPr>
      <t xml:space="preserve">It is the weighted average of the price change relative to the base year </t>
    </r>
    <r>
      <rPr>
        <b/>
        <sz val="9"/>
        <rFont val="Arial"/>
        <family val="2"/>
      </rPr>
      <t xml:space="preserve">(2024=100) </t>
    </r>
    <r>
      <rPr>
        <sz val="9"/>
        <rFont val="Arial"/>
        <family val="2"/>
      </rPr>
      <t>according to the approved hotel categories in the Emirate of Abu Dhabi.</t>
    </r>
  </si>
  <si>
    <r>
      <t xml:space="preserve">الرقم القياسي لأسعار الفنادق: </t>
    </r>
    <r>
      <rPr>
        <sz val="9"/>
        <rFont val="Arial"/>
        <family val="2"/>
      </rPr>
      <t>هو المتوسط ​​المرجح لتغير الأسعار نسبة إلى سنة الأساس</t>
    </r>
    <r>
      <rPr>
        <b/>
        <sz val="9"/>
        <rFont val="Arial"/>
        <family val="2"/>
      </rPr>
      <t xml:space="preserve"> (2024=100)</t>
    </r>
    <r>
      <rPr>
        <sz val="9"/>
        <rFont val="Arial"/>
        <family val="2"/>
      </rPr>
      <t xml:space="preserve"> حسب فئات الفنادق المعتمدة في إمارة أبوظبي</t>
    </r>
  </si>
  <si>
    <t>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</si>
  <si>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r>
      <t xml:space="preserve">The data used in the table are Preliminary for </t>
    </r>
    <r>
      <rPr>
        <b/>
        <i/>
        <sz val="8"/>
        <color theme="1"/>
        <rFont val="Arial"/>
        <family val="2"/>
      </rPr>
      <t>2025</t>
    </r>
  </si>
  <si>
    <r>
      <t xml:space="preserve">البيانات المستخدمة في الجدول هي بيانات أولية لعام </t>
    </r>
    <r>
      <rPr>
        <b/>
        <i/>
        <sz val="8"/>
        <color theme="1"/>
        <rFont val="Arial"/>
        <family val="2"/>
      </rPr>
      <t>2025</t>
    </r>
  </si>
  <si>
    <t>نوفمبر 2025</t>
  </si>
  <si>
    <t>Nov 2025</t>
  </si>
  <si>
    <t>ديسمبر 2025</t>
  </si>
  <si>
    <t>ديسمبر 2024</t>
  </si>
  <si>
    <t>Dec 2025</t>
  </si>
  <si>
    <t>Dec 2024</t>
  </si>
  <si>
    <t>Hotel Establishments</t>
  </si>
  <si>
    <t>المنشآت الفندقية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</si>
</sst>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00_-;_-* #,##0.00\-;_-* &quot;-&quot;??_-;_-@_-"/>
    <numFmt numFmtId="166" formatCode="#,##0.0_);\(#,##0.0\)"/>
    <numFmt numFmtId="167" formatCode="0.0_);\(0.0\)"/>
  </numFmts>
  <fonts count="32"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sz val="8"/>
      <color theme="1"/>
      <name val="Calibri"/>
      <family val="2"/>
      <scheme val="minor"/>
    </font>
    <font>
      <b/>
      <sz val="11"/>
      <color rgb="FFD6A360"/>
      <name val="Arial"/>
      <family val="2"/>
    </font>
    <font>
      <b/>
      <sz val="9"/>
      <color theme="1"/>
      <name val="Arial"/>
      <family val="2"/>
    </font>
    <font>
      <b/>
      <sz val="9"/>
      <name val="Arial"/>
      <family val="2"/>
    </font>
    <font>
      <sz val="9"/>
      <name val="Arial"/>
      <family val="2"/>
    </font>
    <font>
      <u/>
      <sz val="8"/>
      <color theme="10"/>
      <name val="Calibri"/>
      <family val="2"/>
      <scheme val="minor"/>
    </font>
    <font>
      <u/>
      <sz val="8"/>
      <color rgb="FF0000FF"/>
      <name val="Arial"/>
      <family val="2"/>
    </font>
    <font>
      <sz val="8"/>
      <color rgb="FF000000"/>
      <name val="Arial"/>
      <family val="2"/>
    </font>
    <font>
      <b/>
      <sz val="14"/>
      <color theme="0"/>
      <name val="Arial"/>
      <family val="2"/>
    </font>
    <font>
      <sz val="10"/>
      <name val="Arial"/>
      <family val="2"/>
    </font>
    <font>
      <b/>
      <sz val="10"/>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b/>
      <i/>
      <sz val="8"/>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0" tint="-0.249977111117893"/>
        <bgColor indexed="64"/>
      </patternFill>
    </fill>
    <fill>
      <patternFill patternType="solid">
        <fgColor theme="5"/>
        <bgColor indexed="64"/>
      </patternFill>
    </fill>
    <fill>
      <patternFill patternType="solid">
        <fgColor rgb="FFFFC000"/>
        <bgColor indexed="64"/>
      </patternFill>
    </fill>
  </fills>
  <borders count="3">
    <border>
      <left/>
      <right/>
      <top/>
      <bottom/>
      <diagonal/>
    </border>
    <border>
      <left/>
      <right/>
      <top/>
      <bottom style="thin">
        <color indexed="64"/>
      </bottom>
      <diagonal/>
    </border>
    <border>
      <left/>
      <right/>
      <top/>
      <bottom style="thin">
        <color rgb="FFC38533"/>
      </bottom>
      <diagonal/>
    </border>
  </borders>
  <cellStyleXfs count="7">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cellStyleXfs>
  <cellXfs count="95">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0" fontId="13" fillId="0" borderId="0" xfId="3" applyFont="1" applyFill="1" applyBorder="1" applyAlignment="1">
      <alignment horizontal="left"/>
    </xf>
    <xf numFmtId="0" fontId="6" fillId="0" borderId="0" xfId="0" applyFont="1"/>
    <xf numFmtId="0" fontId="4" fillId="0" borderId="0" xfId="0" applyFont="1" applyAlignment="1">
      <alignment wrapText="1"/>
    </xf>
    <xf numFmtId="0" fontId="6" fillId="0" borderId="0" xfId="0" applyFont="1" applyAlignment="1">
      <alignment horizontal="right" wrapText="1"/>
    </xf>
    <xf numFmtId="0" fontId="16" fillId="0" borderId="0" xfId="0" applyFont="1"/>
    <xf numFmtId="0" fontId="8" fillId="4" borderId="0" xfId="0" applyFont="1" applyFill="1" applyAlignment="1">
      <alignment vertical="center"/>
    </xf>
    <xf numFmtId="0" fontId="12" fillId="4" borderId="0" xfId="0" applyFont="1" applyFill="1" applyAlignment="1">
      <alignment horizontal="left" vertical="center" indent="1"/>
    </xf>
    <xf numFmtId="0" fontId="13" fillId="0" borderId="0" xfId="3" applyFont="1" applyFill="1" applyAlignment="1">
      <alignment horizontal="right"/>
    </xf>
    <xf numFmtId="0" fontId="12" fillId="4" borderId="0" xfId="0" applyFont="1" applyFill="1" applyAlignment="1">
      <alignment horizontal="right" vertical="center" indent="1"/>
    </xf>
    <xf numFmtId="0" fontId="6" fillId="0" borderId="0" xfId="0" applyFont="1" applyAlignment="1">
      <alignment horizontal="right"/>
    </xf>
    <xf numFmtId="0" fontId="18" fillId="0" borderId="0" xfId="0" applyFont="1"/>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right" vertical="top" wrapText="1"/>
    </xf>
    <xf numFmtId="49" fontId="7" fillId="0" borderId="0" xfId="2" applyFont="1">
      <alignment horizontal="right" vertical="center" readingOrder="2"/>
    </xf>
    <xf numFmtId="0" fontId="13" fillId="0" borderId="0" xfId="3" applyFont="1" applyAlignment="1">
      <alignment vertical="top"/>
    </xf>
    <xf numFmtId="49" fontId="4" fillId="0" borderId="0" xfId="0" applyNumberFormat="1" applyFont="1" applyAlignment="1">
      <alignment horizontal="left" vertical="top" wrapText="1"/>
    </xf>
    <xf numFmtId="49" fontId="4" fillId="0" borderId="0" xfId="0" applyNumberFormat="1" applyFont="1" applyAlignment="1">
      <alignment horizontal="right" vertical="top" wrapText="1"/>
    </xf>
    <xf numFmtId="49" fontId="4" fillId="0" borderId="0" xfId="0" applyNumberFormat="1" applyFont="1" applyAlignment="1">
      <alignment horizontal="left" vertical="top"/>
    </xf>
    <xf numFmtId="49" fontId="4" fillId="0" borderId="0" xfId="0" applyNumberFormat="1" applyFont="1" applyAlignment="1">
      <alignment horizontal="right" vertical="top"/>
    </xf>
    <xf numFmtId="0" fontId="21" fillId="0" borderId="0" xfId="3" applyFont="1" applyAlignment="1">
      <alignment vertical="top"/>
    </xf>
    <xf numFmtId="0" fontId="3" fillId="0" borderId="0" xfId="3"/>
    <xf numFmtId="0" fontId="3" fillId="0" borderId="0" xfId="3" applyAlignment="1">
      <alignment horizontal="right"/>
    </xf>
    <xf numFmtId="0" fontId="13" fillId="0" borderId="0" xfId="3" applyFont="1" applyFill="1" applyBorder="1" applyAlignment="1">
      <alignment horizontal="right"/>
    </xf>
    <xf numFmtId="2" fontId="4" fillId="0" borderId="0" xfId="0" applyNumberFormat="1" applyFont="1" applyAlignment="1">
      <alignment horizontal="right"/>
    </xf>
    <xf numFmtId="0" fontId="23" fillId="0" borderId="0" xfId="0" applyFont="1" applyAlignment="1">
      <alignment wrapText="1"/>
    </xf>
    <xf numFmtId="0" fontId="4" fillId="0" borderId="0" xfId="0" applyFont="1" applyAlignment="1">
      <alignment horizontal="right" readingOrder="2"/>
    </xf>
    <xf numFmtId="49" fontId="7" fillId="0" borderId="0" xfId="2" applyFont="1" applyAlignment="1">
      <alignment horizontal="left" vertical="center" readingOrder="1"/>
    </xf>
    <xf numFmtId="165" fontId="9" fillId="0"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left" vertical="center" indent="2" readingOrder="1"/>
    </xf>
    <xf numFmtId="165" fontId="8" fillId="3" borderId="0" xfId="1" applyNumberFormat="1" applyFont="1" applyFill="1" applyBorder="1" applyAlignment="1">
      <alignment horizontal="left" vertical="center" indent="1" readingOrder="1"/>
    </xf>
    <xf numFmtId="165" fontId="8" fillId="3" borderId="2" xfId="1" applyNumberFormat="1" applyFont="1" applyFill="1" applyBorder="1" applyAlignment="1">
      <alignment horizontal="left" vertical="center" indent="1" readingOrder="1"/>
    </xf>
    <xf numFmtId="165" fontId="8" fillId="5" borderId="0" xfId="1" applyNumberFormat="1" applyFont="1" applyFill="1" applyBorder="1" applyAlignment="1">
      <alignment horizontal="left" vertical="center" readingOrder="1"/>
    </xf>
    <xf numFmtId="165" fontId="9" fillId="0" borderId="0" xfId="1" applyNumberFormat="1" applyFont="1" applyFill="1" applyBorder="1" applyAlignment="1">
      <alignment horizontal="right" vertical="center" indent="2" readingOrder="1"/>
    </xf>
    <xf numFmtId="165" fontId="8" fillId="5"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2" readingOrder="1"/>
    </xf>
    <xf numFmtId="165" fontId="8" fillId="3" borderId="0" xfId="1" applyNumberFormat="1" applyFont="1" applyFill="1" applyBorder="1" applyAlignment="1">
      <alignment horizontal="right" vertical="center" indent="1" readingOrder="1"/>
    </xf>
    <xf numFmtId="165" fontId="8" fillId="3" borderId="2" xfId="1" applyNumberFormat="1" applyFont="1" applyFill="1" applyBorder="1" applyAlignment="1">
      <alignment horizontal="right" vertical="center" indent="1" readingOrder="1"/>
    </xf>
    <xf numFmtId="17" fontId="10" fillId="4" borderId="0" xfId="1" quotePrefix="1" applyNumberFormat="1" applyFont="1" applyFill="1" applyBorder="1" applyAlignment="1">
      <alignment horizontal="center" vertical="center"/>
    </xf>
    <xf numFmtId="0" fontId="11" fillId="0" borderId="0" xfId="0" applyFont="1" applyAlignment="1">
      <alignment horizontal="left"/>
    </xf>
    <xf numFmtId="0" fontId="11" fillId="0" borderId="0" xfId="0" applyFont="1" applyAlignment="1">
      <alignment horizontal="right"/>
    </xf>
    <xf numFmtId="0" fontId="11" fillId="0" borderId="0" xfId="0" applyFont="1"/>
    <xf numFmtId="166" fontId="4" fillId="0" borderId="0" xfId="1" applyNumberFormat="1" applyFont="1" applyFill="1" applyBorder="1" applyAlignment="1">
      <alignment horizontal="center" vertical="center"/>
    </xf>
    <xf numFmtId="166" fontId="4" fillId="3" borderId="0" xfId="1" applyNumberFormat="1" applyFont="1" applyFill="1" applyBorder="1" applyAlignment="1">
      <alignment horizontal="center" vertical="center"/>
    </xf>
    <xf numFmtId="166" fontId="9" fillId="3" borderId="0" xfId="1" applyNumberFormat="1" applyFont="1" applyFill="1" applyBorder="1" applyAlignment="1">
      <alignment horizontal="center" vertical="center"/>
    </xf>
    <xf numFmtId="166" fontId="8" fillId="3" borderId="0" xfId="1" applyNumberFormat="1" applyFont="1" applyFill="1" applyBorder="1" applyAlignment="1">
      <alignment horizontal="center" vertical="center"/>
    </xf>
    <xf numFmtId="166" fontId="8" fillId="3" borderId="2" xfId="1" applyNumberFormat="1" applyFont="1" applyFill="1" applyBorder="1" applyAlignment="1">
      <alignment horizontal="center" vertical="center"/>
    </xf>
    <xf numFmtId="166" fontId="6" fillId="5" borderId="0" xfId="1" applyNumberFormat="1" applyFont="1" applyFill="1" applyBorder="1" applyAlignment="1">
      <alignment horizontal="center" vertical="center"/>
    </xf>
    <xf numFmtId="0" fontId="24" fillId="4" borderId="0" xfId="0" applyFont="1" applyFill="1" applyAlignment="1">
      <alignment horizontal="left" vertical="center" indent="1"/>
    </xf>
    <xf numFmtId="17" fontId="10" fillId="4" borderId="0" xfId="1" applyNumberFormat="1" applyFont="1" applyFill="1" applyBorder="1" applyAlignment="1">
      <alignment horizontal="center" vertical="center" wrapText="1"/>
    </xf>
    <xf numFmtId="167" fontId="4" fillId="0" borderId="0" xfId="1" applyNumberFormat="1" applyFont="1" applyFill="1" applyBorder="1" applyAlignment="1">
      <alignment horizontal="center" vertical="center"/>
    </xf>
    <xf numFmtId="167" fontId="8" fillId="3" borderId="0" xfId="1" applyNumberFormat="1" applyFont="1" applyFill="1" applyBorder="1" applyAlignment="1">
      <alignment horizontal="center" vertical="center"/>
    </xf>
    <xf numFmtId="167" fontId="8" fillId="3" borderId="2" xfId="1" applyNumberFormat="1" applyFont="1" applyFill="1" applyBorder="1" applyAlignment="1">
      <alignment horizontal="center" vertical="center"/>
    </xf>
    <xf numFmtId="167" fontId="9" fillId="3" borderId="0" xfId="1" applyNumberFormat="1" applyFont="1" applyFill="1" applyBorder="1" applyAlignment="1">
      <alignment horizontal="center" vertical="center"/>
    </xf>
    <xf numFmtId="167" fontId="4" fillId="3" borderId="0" xfId="1" applyNumberFormat="1" applyFont="1" applyFill="1" applyBorder="1" applyAlignment="1">
      <alignment horizontal="center" vertical="center"/>
    </xf>
    <xf numFmtId="49" fontId="25" fillId="0" borderId="0" xfId="2" applyFont="1" applyAlignment="1">
      <alignment horizontal="left" vertical="center" readingOrder="1"/>
    </xf>
    <xf numFmtId="49" fontId="26" fillId="0" borderId="0" xfId="2" applyFont="1">
      <alignment horizontal="right" vertical="center" readingOrder="2"/>
    </xf>
    <xf numFmtId="167" fontId="6" fillId="5" borderId="0" xfId="1" applyNumberFormat="1" applyFont="1" applyFill="1" applyBorder="1" applyAlignment="1">
      <alignment horizontal="center" vertical="center"/>
    </xf>
    <xf numFmtId="0" fontId="19" fillId="0" borderId="0" xfId="0" applyFont="1" applyAlignment="1">
      <alignment vertical="center" wrapText="1" readingOrder="1"/>
    </xf>
    <xf numFmtId="0" fontId="8" fillId="0" borderId="0" xfId="0" applyFont="1" applyAlignment="1">
      <alignment vertical="center" wrapText="1" readingOrder="1"/>
    </xf>
    <xf numFmtId="0" fontId="8" fillId="0" borderId="0" xfId="0" applyFont="1" applyAlignment="1">
      <alignment vertical="center" wrapText="1" readingOrder="2"/>
    </xf>
    <xf numFmtId="0" fontId="8" fillId="0" borderId="0" xfId="0" applyFont="1" applyAlignment="1">
      <alignment horizontal="left" vertical="center" wrapText="1" readingOrder="1"/>
    </xf>
    <xf numFmtId="0" fontId="27" fillId="6" borderId="0" xfId="0" applyFont="1" applyFill="1"/>
    <xf numFmtId="0" fontId="27" fillId="6" borderId="0" xfId="0" applyFont="1" applyFill="1" applyAlignment="1">
      <alignment horizontal="right"/>
    </xf>
    <xf numFmtId="0" fontId="29" fillId="0" borderId="0" xfId="0" applyFont="1"/>
    <xf numFmtId="0" fontId="28" fillId="0" borderId="0" xfId="0" applyFont="1"/>
    <xf numFmtId="0" fontId="0" fillId="0" borderId="0" xfId="0" quotePrefix="1"/>
    <xf numFmtId="0" fontId="0" fillId="0" borderId="0" xfId="0" applyAlignment="1">
      <alignment horizontal="right"/>
    </xf>
    <xf numFmtId="0" fontId="0" fillId="0" borderId="0" xfId="0" applyAlignment="1">
      <alignment wrapText="1"/>
    </xf>
    <xf numFmtId="0" fontId="29" fillId="0" borderId="0" xfId="0" applyFont="1" applyAlignment="1">
      <alignment horizontal="right"/>
    </xf>
    <xf numFmtId="0" fontId="30" fillId="7" borderId="0" xfId="0" applyFont="1" applyFill="1"/>
    <xf numFmtId="0" fontId="30" fillId="7" borderId="0" xfId="0" applyFont="1" applyFill="1" applyAlignment="1">
      <alignment horizontal="right"/>
    </xf>
    <xf numFmtId="49" fontId="17" fillId="0" borderId="0" xfId="2" applyFont="1" applyAlignment="1">
      <alignment vertical="center" readingOrder="1"/>
    </xf>
    <xf numFmtId="49" fontId="7" fillId="0" borderId="0" xfId="2" applyFont="1" applyAlignment="1">
      <alignment vertical="center" readingOrder="1"/>
    </xf>
    <xf numFmtId="0" fontId="7" fillId="0" borderId="0" xfId="2" applyNumberFormat="1" applyFont="1">
      <alignment horizontal="right" vertical="center" readingOrder="2"/>
    </xf>
    <xf numFmtId="0" fontId="4"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right" vertical="center"/>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right" vertical="top"/>
    </xf>
    <xf numFmtId="165" fontId="10" fillId="4" borderId="0" xfId="1" applyNumberFormat="1" applyFont="1" applyFill="1" applyBorder="1" applyAlignment="1">
      <alignment horizontal="left" vertical="center" readingOrder="1"/>
    </xf>
    <xf numFmtId="165" fontId="10" fillId="4" borderId="0" xfId="1" applyNumberFormat="1" applyFont="1" applyFill="1" applyBorder="1" applyAlignment="1">
      <alignment horizontal="right" vertical="center" readingOrder="1"/>
    </xf>
    <xf numFmtId="0" fontId="7" fillId="0" borderId="0" xfId="0" applyFont="1" applyAlignment="1">
      <alignment vertical="center" wrapText="1"/>
    </xf>
    <xf numFmtId="0" fontId="7" fillId="0" borderId="0" xfId="2" applyNumberFormat="1" applyFont="1" applyAlignment="1">
      <alignment horizontal="right" vertical="center" wrapText="1" readingOrder="2"/>
    </xf>
  </cellXfs>
  <cellStyles count="7">
    <cellStyle name="Comma" xfId="1" builtinId="3"/>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C38533"/>
      <color rgb="FF0000FF"/>
      <color rgb="FF99FF99"/>
      <color rgb="FFCE9242"/>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25400</xdr:colOff>
      <xdr:row>1</xdr:row>
      <xdr:rowOff>36336</xdr:rowOff>
    </xdr:from>
    <xdr:to>
      <xdr:col>8</xdr:col>
      <xdr:colOff>554122</xdr:colOff>
      <xdr:row>4</xdr:row>
      <xdr:rowOff>40146</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4065250" y="179211"/>
          <a:ext cx="2043197" cy="746760"/>
        </a:xfrm>
        <a:prstGeom prst="rect">
          <a:avLst/>
        </a:prstGeom>
      </xdr:spPr>
    </xdr:pic>
    <xdr:clientData/>
  </xdr:twoCellAnchor>
  <xdr:twoCellAnchor editAs="oneCell">
    <xdr:from>
      <xdr:col>0</xdr:col>
      <xdr:colOff>133350</xdr:colOff>
      <xdr:row>1</xdr:row>
      <xdr:rowOff>38100</xdr:rowOff>
    </xdr:from>
    <xdr:to>
      <xdr:col>0</xdr:col>
      <xdr:colOff>2028296</xdr:colOff>
      <xdr:row>4</xdr:row>
      <xdr:rowOff>35612</xdr:rowOff>
    </xdr:to>
    <xdr:pic>
      <xdr:nvPicPr>
        <xdr:cNvPr id="3" name="Graphic 2">
          <a:extLst>
            <a:ext uri="{FF2B5EF4-FFF2-40B4-BE49-F238E27FC236}">
              <a16:creationId xmlns:a16="http://schemas.microsoft.com/office/drawing/2014/main" id="{A2771402-0A91-477B-A6F2-76FAEA626C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350" y="161925"/>
          <a:ext cx="1894946" cy="7214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34989</xdr:rowOff>
    </xdr:from>
    <xdr:to>
      <xdr:col>0</xdr:col>
      <xdr:colOff>1999446</xdr:colOff>
      <xdr:row>4</xdr:row>
      <xdr:rowOff>10448</xdr:rowOff>
    </xdr:to>
    <xdr:pic>
      <xdr:nvPicPr>
        <xdr:cNvPr id="2" name="Picture 1">
          <a:extLst>
            <a:ext uri="{FF2B5EF4-FFF2-40B4-BE49-F238E27FC236}">
              <a16:creationId xmlns:a16="http://schemas.microsoft.com/office/drawing/2014/main" id="{FE12F523-3D74-46F6-9207-966728566258}"/>
            </a:ext>
          </a:extLst>
        </xdr:cNvPr>
        <xdr:cNvPicPr>
          <a:picLocks noChangeAspect="1"/>
        </xdr:cNvPicPr>
      </xdr:nvPicPr>
      <xdr:blipFill rotWithShape="1">
        <a:blip xmlns:r="http://schemas.openxmlformats.org/officeDocument/2006/relationships" r:embed="rId1"/>
        <a:srcRect t="20352" b="20343"/>
        <a:stretch/>
      </xdr:blipFill>
      <xdr:spPr>
        <a:xfrm>
          <a:off x="0" y="163272"/>
          <a:ext cx="2069296" cy="697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30133</xdr:colOff>
      <xdr:row>1</xdr:row>
      <xdr:rowOff>11393</xdr:rowOff>
    </xdr:from>
    <xdr:to>
      <xdr:col>1</xdr:col>
      <xdr:colOff>25542</xdr:colOff>
      <xdr:row>3</xdr:row>
      <xdr:rowOff>111125</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30133" y="137195"/>
          <a:ext cx="2080126" cy="692798"/>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B3:E13"/>
  <sheetViews>
    <sheetView showGridLines="0" zoomScale="130" zoomScaleNormal="130" workbookViewId="0">
      <selection activeCell="E20" sqref="E20"/>
    </sheetView>
  </sheetViews>
  <sheetFormatPr defaultColWidth="7.5703125" defaultRowHeight="11.25" x14ac:dyDescent="0.2"/>
  <cols>
    <col min="1" max="1" width="32.140625" style="3" customWidth="1"/>
    <col min="2" max="2" width="69.140625" style="3" bestFit="1" customWidth="1"/>
    <col min="3" max="3" width="9.5703125" style="3" customWidth="1"/>
    <col min="4" max="4" width="12.42578125" style="3" customWidth="1"/>
    <col min="5" max="5" width="87.28515625" style="3" bestFit="1" customWidth="1"/>
    <col min="6" max="8" width="7.5703125" style="3"/>
    <col min="9" max="9" width="13.5703125" style="3" bestFit="1" customWidth="1"/>
    <col min="10" max="10" width="8.5703125" style="3" customWidth="1"/>
    <col min="11" max="11" width="9.5703125" style="3" customWidth="1"/>
    <col min="12" max="16384" width="7.5703125" style="3"/>
  </cols>
  <sheetData>
    <row r="3" spans="2:5" ht="36" customHeight="1" x14ac:dyDescent="0.2">
      <c r="B3" s="58" t="str">
        <f>Settings!B16</f>
        <v>Hotel Price Index, Dec 2025</v>
      </c>
      <c r="C3" s="15"/>
      <c r="D3" s="15"/>
      <c r="E3" s="18" t="str">
        <f>Settings!C16</f>
        <v>الرقم القياسي لأسعار غرف المبيت، ديسمبر 2025</v>
      </c>
    </row>
    <row r="4" spans="2:5" x14ac:dyDescent="0.2">
      <c r="B4" s="15"/>
      <c r="C4" s="15"/>
      <c r="D4" s="15"/>
      <c r="E4" s="15"/>
    </row>
    <row r="5" spans="2:5" x14ac:dyDescent="0.2">
      <c r="B5" s="6"/>
      <c r="C5" s="6"/>
      <c r="D5" s="6"/>
      <c r="E5" s="6"/>
    </row>
    <row r="6" spans="2:5" x14ac:dyDescent="0.2">
      <c r="C6" s="7" t="s">
        <v>9</v>
      </c>
      <c r="D6" s="17" t="s">
        <v>11</v>
      </c>
    </row>
    <row r="7" spans="2:5" x14ac:dyDescent="0.2">
      <c r="C7" s="7" t="s">
        <v>10</v>
      </c>
      <c r="D7" s="17" t="s">
        <v>12</v>
      </c>
    </row>
    <row r="8" spans="2:5" x14ac:dyDescent="0.2">
      <c r="B8" s="2"/>
      <c r="C8" s="2"/>
      <c r="D8" s="2"/>
      <c r="E8" s="2"/>
    </row>
    <row r="9" spans="2:5" x14ac:dyDescent="0.2">
      <c r="B9" s="9" t="s">
        <v>0</v>
      </c>
      <c r="C9" s="9" t="s">
        <v>1</v>
      </c>
      <c r="D9" s="13" t="s">
        <v>13</v>
      </c>
      <c r="E9" s="13" t="s">
        <v>2</v>
      </c>
    </row>
    <row r="10" spans="2:5" x14ac:dyDescent="0.2">
      <c r="C10" s="9"/>
      <c r="D10" s="9"/>
    </row>
    <row r="11" spans="2:5" ht="11.1" customHeight="1" x14ac:dyDescent="0.2">
      <c r="B11" s="88" t="str">
        <f>Settings!B17</f>
        <v>Table 1: Hotel Price Index by hotel classification, 2024 = 100, Dec 2025, Nov 2025 and Dec 2024</v>
      </c>
      <c r="C11" s="25" t="s">
        <v>3</v>
      </c>
      <c r="D11" s="30" t="s">
        <v>14</v>
      </c>
      <c r="E11" s="90" t="str">
        <f>Settings!C17</f>
        <v>الجدول 1:  الرقم القياسي لأسعار غرف المبيت في المنشآت الفندقية حسب تصنيف المنشآت الفندقية, 2024 = 100, لشهر ديسمبر 2025, نوفمبر 2025 و ديسمبر 2024</v>
      </c>
    </row>
    <row r="12" spans="2:5" ht="11.1" customHeight="1" x14ac:dyDescent="0.2">
      <c r="B12" s="89" t="str">
        <f>Settings!B18</f>
        <v>Table 2: Growth in Hotel Price Index by Hotel Classification during Dec 2025</v>
      </c>
      <c r="C12" s="25" t="s">
        <v>4</v>
      </c>
      <c r="D12" s="30" t="s">
        <v>15</v>
      </c>
      <c r="E12" s="23" t="str">
        <f>Settings!C18</f>
        <v>الجدول 2: النمو في الرقم القياسي لأسعار غرف المبيت في المنشآت الفندقية حسب تصنيف المنشآت الفندقية خلال شهر ديسمبر 2025</v>
      </c>
    </row>
    <row r="13" spans="2:5" ht="11.1" customHeight="1" x14ac:dyDescent="0.2">
      <c r="B13" s="88" t="str">
        <f>Settings!B19</f>
        <v>Table 3: Growth in Hotel Establishments Room Revenues by Hotel Classification during Dec 2025</v>
      </c>
      <c r="C13" s="25" t="s">
        <v>7</v>
      </c>
      <c r="D13" s="30" t="s">
        <v>16</v>
      </c>
      <c r="E13" s="90" t="str">
        <f>Settings!C19</f>
        <v>الجدول 3: النمو في إيرادات المبيت في المنشآت الفندقية حسب تصنيف المنشآت الفندقية خلال شهر ديسمبر 2025</v>
      </c>
    </row>
  </sheetData>
  <sortState xmlns:xlrd2="http://schemas.microsoft.com/office/spreadsheetml/2017/richdata2" ref="B14:C20">
    <sortCondition descending="1" ref="C14:C20"/>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 xr:uid="{34178265-D67C-46EC-AD55-1B92B9B42F4F}"/>
    <hyperlink ref="C12" location="'Table 2'!A1" display="Table 2" xr:uid="{AC290B84-6541-4F48-A67D-F1D6FCFA7FDE}"/>
    <hyperlink ref="C13" location="'Table 3'!A1" display="Table 3" xr:uid="{91F26036-6089-472D-AB75-2FD3556CE82A}"/>
    <hyperlink ref="D11" location="'Table 1'!A1" display="جدول 1" xr:uid="{656CC2BE-9AEC-433B-AEBE-E62734D95374}"/>
    <hyperlink ref="D12" location="'Table 2'!A1" display="جدول 2" xr:uid="{93559380-D1A9-4AF3-A23E-1683E8D7550A}"/>
    <hyperlink ref="D13" location="'Table 3'!A1" display="جدول 3" xr:uid="{40911F26-6190-4191-8957-C6A48785C3FB}"/>
    <hyperlink ref="D6" location="Metadata!A1" display="البيانات الوصفية" xr:uid="{AF3253FC-2024-448F-A283-21F74C8DF04A}"/>
    <hyperlink ref="D7" location="Enquiries!A1" display="الاستفسارات" xr:uid="{F1B4E26D-8BE0-430B-B3A8-70D06BE14465}"/>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10014-F7DD-4937-BF76-4E064DA1C385}">
  <dimension ref="B2:F22"/>
  <sheetViews>
    <sheetView showGridLines="0" zoomScale="130" zoomScaleNormal="130" workbookViewId="0">
      <selection activeCell="C6" sqref="C6:C16"/>
    </sheetView>
  </sheetViews>
  <sheetFormatPr defaultColWidth="8.5703125" defaultRowHeight="11.25" x14ac:dyDescent="0.2"/>
  <cols>
    <col min="1" max="1" width="2.5703125" style="5" customWidth="1"/>
    <col min="2" max="2" width="48.7109375" style="5" customWidth="1"/>
    <col min="3" max="3" width="38.28515625" style="5" customWidth="1"/>
    <col min="4" max="4" width="45.5703125" style="21" customWidth="1"/>
    <col min="5" max="5" width="35.28515625" style="21" customWidth="1"/>
    <col min="6" max="6" width="121.42578125" style="21" bestFit="1" customWidth="1"/>
    <col min="7" max="7" width="9.85546875" style="5" bestFit="1" customWidth="1"/>
    <col min="8" max="16384" width="8.5703125" style="5"/>
  </cols>
  <sheetData>
    <row r="2" spans="2:6" ht="14.1" customHeight="1" x14ac:dyDescent="0.2">
      <c r="B2" s="86" t="str">
        <f>Settings!B20</f>
        <v>Table 1: Hotel Price Index by hotel classification, 2024 = 100, Dec 2025, Nov 2025 and Dec 2024</v>
      </c>
      <c r="C2" s="86"/>
      <c r="D2" s="82"/>
      <c r="E2" s="82"/>
      <c r="F2" s="87" t="str">
        <f>Settings!C20</f>
        <v>الجدول 1:  الرقم القياسي لأسعار غرف المبيت في المنشآت الفندقية حسب تصنيف المنشآت الفندقية,2024 = 100, لشهر ديسمبر 2025, نوفمبر 2025 و ديسمبر 2024</v>
      </c>
    </row>
    <row r="3" spans="2:6" ht="14.1" customHeight="1" x14ac:dyDescent="0.2">
      <c r="B3" s="65" t="s">
        <v>32</v>
      </c>
      <c r="C3" s="37"/>
      <c r="D3" s="37"/>
      <c r="E3" s="37"/>
      <c r="F3" s="66" t="s">
        <v>33</v>
      </c>
    </row>
    <row r="4" spans="2:6" x14ac:dyDescent="0.2">
      <c r="B4" s="91" t="s">
        <v>34</v>
      </c>
      <c r="C4" s="48" t="str">
        <f>Settings!G2</f>
        <v>ديسمبر 2025</v>
      </c>
      <c r="D4" s="48" t="str">
        <f>Settings!G3</f>
        <v>نوفمبر 2025</v>
      </c>
      <c r="E4" s="48" t="str">
        <f>Settings!G4</f>
        <v>ديسمبر 2024</v>
      </c>
      <c r="F4" s="92" t="s">
        <v>57</v>
      </c>
    </row>
    <row r="5" spans="2:6" x14ac:dyDescent="0.2">
      <c r="B5" s="91"/>
      <c r="C5" s="48" t="str">
        <f>Settings!F2</f>
        <v>Dec 2025</v>
      </c>
      <c r="D5" s="48" t="str">
        <f>Settings!F3</f>
        <v>Nov 2025</v>
      </c>
      <c r="E5" s="48" t="str">
        <f>Settings!F4</f>
        <v>Dec 2024</v>
      </c>
      <c r="F5" s="92"/>
    </row>
    <row r="6" spans="2:6" s="20" customFormat="1" ht="12" x14ac:dyDescent="0.2">
      <c r="B6" s="42" t="s">
        <v>35</v>
      </c>
      <c r="C6" s="57">
        <v>203.06865592343246</v>
      </c>
      <c r="D6" s="57">
        <v>173.39421502931302</v>
      </c>
      <c r="E6" s="57">
        <v>165.16152426730474</v>
      </c>
      <c r="F6" s="44" t="s">
        <v>46</v>
      </c>
    </row>
    <row r="7" spans="2:6" x14ac:dyDescent="0.2">
      <c r="B7" s="38" t="s">
        <v>36</v>
      </c>
      <c r="C7" s="52">
        <v>214.19501143769332</v>
      </c>
      <c r="D7" s="52">
        <v>170.74471784081084</v>
      </c>
      <c r="E7" s="52">
        <v>171.95521435517065</v>
      </c>
      <c r="F7" s="43" t="s">
        <v>47</v>
      </c>
    </row>
    <row r="8" spans="2:6" x14ac:dyDescent="0.2">
      <c r="B8" s="39" t="s">
        <v>37</v>
      </c>
      <c r="C8" s="53">
        <v>194.85790563274327</v>
      </c>
      <c r="D8" s="53">
        <v>189.26813596283628</v>
      </c>
      <c r="E8" s="53">
        <v>162.41335365587389</v>
      </c>
      <c r="F8" s="45" t="s">
        <v>48</v>
      </c>
    </row>
    <row r="9" spans="2:6" x14ac:dyDescent="0.2">
      <c r="B9" s="38" t="s">
        <v>38</v>
      </c>
      <c r="C9" s="52">
        <v>172.47748817679224</v>
      </c>
      <c r="D9" s="52">
        <v>190.77691234475989</v>
      </c>
      <c r="E9" s="52">
        <v>156.8966889294571</v>
      </c>
      <c r="F9" s="43" t="s">
        <v>49</v>
      </c>
    </row>
    <row r="10" spans="2:6" x14ac:dyDescent="0.2">
      <c r="B10" s="39" t="s">
        <v>39</v>
      </c>
      <c r="C10" s="54">
        <v>164.73002264982637</v>
      </c>
      <c r="D10" s="54">
        <v>199.43046405518365</v>
      </c>
      <c r="E10" s="54">
        <v>130.75740362062822</v>
      </c>
      <c r="F10" s="45" t="s">
        <v>50</v>
      </c>
    </row>
    <row r="11" spans="2:6" x14ac:dyDescent="0.2">
      <c r="B11" s="38" t="s">
        <v>40</v>
      </c>
      <c r="C11" s="52">
        <v>136.45428147477907</v>
      </c>
      <c r="D11" s="52">
        <v>160.74145831421808</v>
      </c>
      <c r="E11" s="52">
        <v>136.63978989520919</v>
      </c>
      <c r="F11" s="43" t="s">
        <v>51</v>
      </c>
    </row>
    <row r="12" spans="2:6" x14ac:dyDescent="0.2">
      <c r="B12" s="40" t="s">
        <v>41</v>
      </c>
      <c r="C12" s="55">
        <v>207.55513463654705</v>
      </c>
      <c r="D12" s="55">
        <v>175.23216256129476</v>
      </c>
      <c r="E12" s="55">
        <v>168.99391165345747</v>
      </c>
      <c r="F12" s="46" t="s">
        <v>52</v>
      </c>
    </row>
    <row r="13" spans="2:6" s="1" customFormat="1" x14ac:dyDescent="0.2">
      <c r="B13" s="38" t="s">
        <v>42</v>
      </c>
      <c r="C13" s="52">
        <v>164.20230817345504</v>
      </c>
      <c r="D13" s="52">
        <v>150.49507443746512</v>
      </c>
      <c r="E13" s="52">
        <v>137.79547183359978</v>
      </c>
      <c r="F13" s="43" t="s">
        <v>53</v>
      </c>
    </row>
    <row r="14" spans="2:6" s="1" customFormat="1" x14ac:dyDescent="0.2">
      <c r="B14" s="39" t="s">
        <v>43</v>
      </c>
      <c r="C14" s="54">
        <v>204.48405975647285</v>
      </c>
      <c r="D14" s="54">
        <v>200.58467011579529</v>
      </c>
      <c r="E14" s="54">
        <v>140.35171118940286</v>
      </c>
      <c r="F14" s="45" t="s">
        <v>54</v>
      </c>
    </row>
    <row r="15" spans="2:6" s="1" customFormat="1" x14ac:dyDescent="0.2">
      <c r="B15" s="38" t="s">
        <v>44</v>
      </c>
      <c r="C15" s="52">
        <v>142.22232927722845</v>
      </c>
      <c r="D15" s="52">
        <v>154.07292939835503</v>
      </c>
      <c r="E15" s="52">
        <v>121.56325248863816</v>
      </c>
      <c r="F15" s="43" t="s">
        <v>55</v>
      </c>
    </row>
    <row r="16" spans="2:6" x14ac:dyDescent="0.2">
      <c r="B16" s="41" t="s">
        <v>45</v>
      </c>
      <c r="C16" s="56">
        <v>170.56540365753139</v>
      </c>
      <c r="D16" s="56">
        <v>160.07881199199139</v>
      </c>
      <c r="E16" s="56">
        <v>137.39697617557766</v>
      </c>
      <c r="F16" s="47" t="s">
        <v>56</v>
      </c>
    </row>
    <row r="18" spans="2:6" s="51" customFormat="1" x14ac:dyDescent="0.2">
      <c r="B18" s="49" t="s">
        <v>58</v>
      </c>
      <c r="C18" s="49"/>
      <c r="D18" s="49"/>
      <c r="E18" s="49"/>
      <c r="F18" s="50" t="s">
        <v>59</v>
      </c>
    </row>
    <row r="19" spans="2:6" s="51" customFormat="1" x14ac:dyDescent="0.2">
      <c r="B19" s="49" t="s">
        <v>103</v>
      </c>
      <c r="F19" s="50" t="s">
        <v>104</v>
      </c>
    </row>
    <row r="21" spans="2:6" ht="15" x14ac:dyDescent="0.25">
      <c r="B21" s="31" t="s">
        <v>20</v>
      </c>
      <c r="C21" s="31"/>
      <c r="D21" s="34"/>
      <c r="E21" s="34"/>
      <c r="F21" s="32" t="s">
        <v>21</v>
      </c>
    </row>
    <row r="22" spans="2:6" ht="15" x14ac:dyDescent="0.25">
      <c r="B22" s="31" t="s">
        <v>27</v>
      </c>
      <c r="D22" s="34"/>
      <c r="E22" s="34"/>
      <c r="F22" s="31" t="s">
        <v>28</v>
      </c>
    </row>
  </sheetData>
  <mergeCells count="2">
    <mergeCell ref="B4:B5"/>
    <mergeCell ref="F4:F5"/>
  </mergeCells>
  <hyperlinks>
    <hyperlink ref="B21" location="Index!A1" display="Return to Main Page" xr:uid="{5A395F1B-896F-4F21-AE5B-97D228E416EA}"/>
    <hyperlink ref="F21" location="Index!A1" display="العودة إلى الصفحة الرئيسية " xr:uid="{B9FD6CED-1324-4040-BBE2-1578ADFC32A8}"/>
    <hyperlink ref="B22" location="Enquiries!A1" display="Contact us for media support and coordination." xr:uid="{CADFFCC0-5742-44C6-9226-3F2E0983CFC2}"/>
    <hyperlink ref="F22" location="Enquiries!A1" display="للنشر الإعلامي يُرجى التواصل معنا للدعم والتنسيق." xr:uid="{96EAE92F-0FAD-4584-BBA1-D2AF20546DCF}"/>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CB263-F4DD-41EA-9035-5F690B4670EB}">
  <dimension ref="B2:E22"/>
  <sheetViews>
    <sheetView showGridLines="0" zoomScale="130" zoomScaleNormal="130" workbookViewId="0">
      <selection activeCell="C6" sqref="C6:D16"/>
    </sheetView>
  </sheetViews>
  <sheetFormatPr defaultColWidth="8.5703125" defaultRowHeight="11.25" x14ac:dyDescent="0.2"/>
  <cols>
    <col min="1" max="1" width="2.5703125" style="5" customWidth="1"/>
    <col min="2" max="2" width="55.7109375" style="5" customWidth="1"/>
    <col min="3" max="3" width="32" style="5" bestFit="1" customWidth="1"/>
    <col min="4" max="4" width="35.85546875" style="21" customWidth="1"/>
    <col min="5" max="5" width="95.42578125" style="21" bestFit="1" customWidth="1"/>
    <col min="6" max="6" width="9.85546875" style="5" bestFit="1" customWidth="1"/>
    <col min="7" max="16384" width="8.5703125" style="5"/>
  </cols>
  <sheetData>
    <row r="2" spans="2:5" ht="14.1" customHeight="1" x14ac:dyDescent="0.2">
      <c r="B2" s="86" t="str">
        <f>Settings!B21</f>
        <v>Table 2: Growth in hotel price index by hotel classification during Dec 2025</v>
      </c>
      <c r="C2" s="86"/>
      <c r="D2" s="83"/>
      <c r="E2" s="84" t="str">
        <f>Settings!C21</f>
        <v>الجدول 2: النمو في الرقم القياسي لأسعار غرف المبيت في المنشآت الفندقية حسب تصنيف المنشآت الفندقية خلال شهر ديسمبر 2025</v>
      </c>
    </row>
    <row r="3" spans="2:5" ht="14.1" customHeight="1" x14ac:dyDescent="0.2">
      <c r="B3" s="65" t="s">
        <v>32</v>
      </c>
      <c r="C3" s="37"/>
      <c r="D3" s="37"/>
      <c r="E3" s="24" t="s">
        <v>33</v>
      </c>
    </row>
    <row r="4" spans="2:5" x14ac:dyDescent="0.2">
      <c r="B4" s="91" t="s">
        <v>34</v>
      </c>
      <c r="C4" s="59" t="str">
        <f>Settings!C22</f>
        <v>النمو السنوي ديسمبر 2025 و ديسمبر 2024</v>
      </c>
      <c r="D4" s="59" t="str">
        <f>Settings!C23</f>
        <v>النمو الشهري ديسمبر 2025 و نوفمبر 2025</v>
      </c>
      <c r="E4" s="92" t="s">
        <v>57</v>
      </c>
    </row>
    <row r="5" spans="2:5" x14ac:dyDescent="0.2">
      <c r="B5" s="91"/>
      <c r="C5" s="59" t="str">
        <f>Settings!B22</f>
        <v>Annual growth Dec 2025 with Dec 2024</v>
      </c>
      <c r="D5" s="59" t="str">
        <f>Settings!B23</f>
        <v>Monthly growth Dec 2025 with Nov 2025</v>
      </c>
      <c r="E5" s="92"/>
    </row>
    <row r="6" spans="2:5" s="20" customFormat="1" ht="12" x14ac:dyDescent="0.2">
      <c r="B6" s="42" t="s">
        <v>35</v>
      </c>
      <c r="C6" s="67">
        <v>22.951551109916579</v>
      </c>
      <c r="D6" s="67">
        <v>17.113858665413282</v>
      </c>
      <c r="E6" s="44" t="s">
        <v>46</v>
      </c>
    </row>
    <row r="7" spans="2:5" x14ac:dyDescent="0.2">
      <c r="B7" s="38" t="s">
        <v>36</v>
      </c>
      <c r="C7" s="60">
        <v>24.564417683360883</v>
      </c>
      <c r="D7" s="60">
        <v>25.447518462850581</v>
      </c>
      <c r="E7" s="43" t="s">
        <v>47</v>
      </c>
    </row>
    <row r="8" spans="2:5" x14ac:dyDescent="0.2">
      <c r="B8" s="39" t="s">
        <v>37</v>
      </c>
      <c r="C8" s="64">
        <v>19.976529790533014</v>
      </c>
      <c r="D8" s="64">
        <v>2.9533601318948666</v>
      </c>
      <c r="E8" s="45" t="s">
        <v>48</v>
      </c>
    </row>
    <row r="9" spans="2:5" x14ac:dyDescent="0.2">
      <c r="B9" s="38" t="s">
        <v>38</v>
      </c>
      <c r="C9" s="60">
        <v>9.9306106162256</v>
      </c>
      <c r="D9" s="60">
        <v>-9.5920538513057032</v>
      </c>
      <c r="E9" s="43" t="s">
        <v>49</v>
      </c>
    </row>
    <row r="10" spans="2:5" x14ac:dyDescent="0.2">
      <c r="B10" s="39" t="s">
        <v>39</v>
      </c>
      <c r="C10" s="63">
        <v>25.981411444788471</v>
      </c>
      <c r="D10" s="63">
        <v>-17.399769673982934</v>
      </c>
      <c r="E10" s="45" t="s">
        <v>50</v>
      </c>
    </row>
    <row r="11" spans="2:5" x14ac:dyDescent="0.2">
      <c r="B11" s="38" t="s">
        <v>40</v>
      </c>
      <c r="C11" s="60">
        <v>-0.1357645679727626</v>
      </c>
      <c r="D11" s="60">
        <v>-15.109466527274085</v>
      </c>
      <c r="E11" s="43" t="s">
        <v>51</v>
      </c>
    </row>
    <row r="12" spans="2:5" x14ac:dyDescent="0.2">
      <c r="B12" s="40" t="s">
        <v>41</v>
      </c>
      <c r="C12" s="61">
        <v>22.818113744928304</v>
      </c>
      <c r="D12" s="61">
        <v>18.445798763652178</v>
      </c>
      <c r="E12" s="46" t="s">
        <v>52</v>
      </c>
    </row>
    <row r="13" spans="2:5" s="1" customFormat="1" x14ac:dyDescent="0.2">
      <c r="B13" s="38" t="s">
        <v>42</v>
      </c>
      <c r="C13" s="60">
        <v>19.163791079973834</v>
      </c>
      <c r="D13" s="60">
        <v>9.1080945919500103</v>
      </c>
      <c r="E13" s="43" t="s">
        <v>53</v>
      </c>
    </row>
    <row r="14" spans="2:5" s="1" customFormat="1" x14ac:dyDescent="0.2">
      <c r="B14" s="39" t="s">
        <v>43</v>
      </c>
      <c r="C14" s="63">
        <v>45.694026829871845</v>
      </c>
      <c r="D14" s="63">
        <v>1.9440117923400946</v>
      </c>
      <c r="E14" s="45" t="s">
        <v>54</v>
      </c>
    </row>
    <row r="15" spans="2:5" s="1" customFormat="1" x14ac:dyDescent="0.2">
      <c r="B15" s="38" t="s">
        <v>44</v>
      </c>
      <c r="C15" s="60">
        <v>16.994508098178109</v>
      </c>
      <c r="D15" s="60">
        <v>-7.6915524144328344</v>
      </c>
      <c r="E15" s="43" t="s">
        <v>55</v>
      </c>
    </row>
    <row r="16" spans="2:5" s="1" customFormat="1" x14ac:dyDescent="0.2">
      <c r="B16" s="41" t="s">
        <v>45</v>
      </c>
      <c r="C16" s="62">
        <v>24.140580386258481</v>
      </c>
      <c r="D16" s="62">
        <v>6.550892985178236</v>
      </c>
      <c r="E16" s="47" t="s">
        <v>56</v>
      </c>
    </row>
    <row r="18" spans="2:5" s="51" customFormat="1" x14ac:dyDescent="0.2">
      <c r="B18" s="49" t="s">
        <v>58</v>
      </c>
      <c r="C18" s="49"/>
      <c r="D18" s="49"/>
      <c r="E18" s="50" t="s">
        <v>59</v>
      </c>
    </row>
    <row r="19" spans="2:5" s="51" customFormat="1" x14ac:dyDescent="0.2">
      <c r="B19" s="49" t="s">
        <v>103</v>
      </c>
      <c r="E19" s="50" t="s">
        <v>104</v>
      </c>
    </row>
    <row r="21" spans="2:5" ht="15" x14ac:dyDescent="0.25">
      <c r="B21" s="31" t="s">
        <v>20</v>
      </c>
      <c r="C21" s="31"/>
      <c r="D21" s="34"/>
      <c r="E21" s="32" t="s">
        <v>21</v>
      </c>
    </row>
    <row r="22" spans="2:5" ht="15" x14ac:dyDescent="0.25">
      <c r="B22" s="31" t="s">
        <v>27</v>
      </c>
      <c r="D22" s="34"/>
      <c r="E22" s="31" t="s">
        <v>28</v>
      </c>
    </row>
  </sheetData>
  <mergeCells count="2">
    <mergeCell ref="B4:B5"/>
    <mergeCell ref="E4:E5"/>
  </mergeCells>
  <hyperlinks>
    <hyperlink ref="B21" location="Index!A1" display="Return to Main Page" xr:uid="{C829CEFD-B907-4402-9194-6E9CF2C375B5}"/>
    <hyperlink ref="E21" location="Index!A1" display="العودة إلى الصفحة الرئيسية " xr:uid="{F3BB1FB1-76A4-4270-8409-0D2B232F0C62}"/>
    <hyperlink ref="B22" location="Enquiries!A1" display="Contact us for media support and coordination." xr:uid="{55B0968C-C560-4318-8B55-A2AD17458FCC}"/>
    <hyperlink ref="E22" location="Enquiries!A1" display="للنشر الإعلامي يُرجى التواصل معنا للدعم والتنسيق." xr:uid="{0C9A6F76-E98F-4B91-9119-B94B4BD8AD13}"/>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FF8D-A809-48DA-9356-577514AFDBE6}">
  <dimension ref="B2:E22"/>
  <sheetViews>
    <sheetView showGridLines="0" zoomScale="130" zoomScaleNormal="130" workbookViewId="0">
      <selection activeCell="E6" sqref="E6"/>
    </sheetView>
  </sheetViews>
  <sheetFormatPr defaultColWidth="8.5703125" defaultRowHeight="11.25" x14ac:dyDescent="0.2"/>
  <cols>
    <col min="1" max="1" width="2.5703125" style="5" customWidth="1"/>
    <col min="2" max="2" width="55.7109375" style="5" customWidth="1"/>
    <col min="3" max="3" width="32.7109375" style="5" customWidth="1"/>
    <col min="4" max="4" width="35.85546875" style="21" customWidth="1"/>
    <col min="5" max="5" width="59.85546875" style="21" customWidth="1"/>
    <col min="6" max="6" width="9.85546875" style="5" bestFit="1" customWidth="1"/>
    <col min="7" max="16384" width="8.5703125" style="5"/>
  </cols>
  <sheetData>
    <row r="2" spans="2:5" ht="33" customHeight="1" x14ac:dyDescent="0.2">
      <c r="B2" s="93" t="str">
        <f>Settings!B24</f>
        <v>Table 3: Growth in hotel establishments room revenues by hotel classification during Dec 2025</v>
      </c>
      <c r="C2" s="86"/>
      <c r="D2" s="83"/>
      <c r="E2" s="94" t="str">
        <f>Settings!C24</f>
        <v>الجدول 3: النمو في إيرادات المبيت في المنشآت الفندقية حسب تصنيف المنشآت الفندقية خلال شهر ديسمبر 2025</v>
      </c>
    </row>
    <row r="3" spans="2:5" ht="14.1" customHeight="1" x14ac:dyDescent="0.2">
      <c r="B3" s="65" t="s">
        <v>32</v>
      </c>
      <c r="C3" s="37"/>
      <c r="D3" s="37"/>
      <c r="E3" s="24" t="s">
        <v>33</v>
      </c>
    </row>
    <row r="4" spans="2:5" x14ac:dyDescent="0.2">
      <c r="B4" s="91" t="s">
        <v>34</v>
      </c>
      <c r="C4" s="59" t="str">
        <f>Settings!C25</f>
        <v>النمو السنوي ديسمبر 2025 و ديسمبر 2024</v>
      </c>
      <c r="D4" s="59" t="str">
        <f>Settings!C26</f>
        <v>النمو الشهري ديسمبر 2025 و نوفمبر 2025</v>
      </c>
      <c r="E4" s="92" t="s">
        <v>57</v>
      </c>
    </row>
    <row r="5" spans="2:5" x14ac:dyDescent="0.2">
      <c r="B5" s="91"/>
      <c r="C5" s="59" t="str">
        <f>Settings!B25</f>
        <v>Annual growth Dec 2025 with Dec 2024</v>
      </c>
      <c r="D5" s="59" t="str">
        <f>Settings!B26</f>
        <v>Monthly growth Dec 2025 with Nov 2025</v>
      </c>
      <c r="E5" s="92"/>
    </row>
    <row r="6" spans="2:5" s="20" customFormat="1" ht="12" x14ac:dyDescent="0.2">
      <c r="B6" s="42" t="s">
        <v>111</v>
      </c>
      <c r="C6" s="67">
        <v>24.111095950209325</v>
      </c>
      <c r="D6" s="67">
        <v>13.909224527822573</v>
      </c>
      <c r="E6" s="44" t="s">
        <v>112</v>
      </c>
    </row>
    <row r="7" spans="2:5" x14ac:dyDescent="0.2">
      <c r="B7" s="38" t="s">
        <v>36</v>
      </c>
      <c r="C7" s="60">
        <v>24.458839309428736</v>
      </c>
      <c r="D7" s="60">
        <v>20.890779217720734</v>
      </c>
      <c r="E7" s="43" t="s">
        <v>47</v>
      </c>
    </row>
    <row r="8" spans="2:5" x14ac:dyDescent="0.2">
      <c r="B8" s="39" t="s">
        <v>37</v>
      </c>
      <c r="C8" s="64">
        <v>20.485550542318308</v>
      </c>
      <c r="D8" s="64">
        <v>2.3369533106759377</v>
      </c>
      <c r="E8" s="45" t="s">
        <v>48</v>
      </c>
    </row>
    <row r="9" spans="2:5" x14ac:dyDescent="0.2">
      <c r="B9" s="38" t="s">
        <v>38</v>
      </c>
      <c r="C9" s="60">
        <v>26.670165377453014</v>
      </c>
      <c r="D9" s="60">
        <v>-7.4698927906095891</v>
      </c>
      <c r="E9" s="43" t="s">
        <v>49</v>
      </c>
    </row>
    <row r="10" spans="2:5" x14ac:dyDescent="0.2">
      <c r="B10" s="39" t="s">
        <v>39</v>
      </c>
      <c r="C10" s="63">
        <v>60.686930848919097</v>
      </c>
      <c r="D10" s="63">
        <v>-20.218762730651186</v>
      </c>
      <c r="E10" s="45" t="s">
        <v>50</v>
      </c>
    </row>
    <row r="11" spans="2:5" x14ac:dyDescent="0.2">
      <c r="B11" s="38" t="s">
        <v>40</v>
      </c>
      <c r="C11" s="60">
        <v>26.332635222250467</v>
      </c>
      <c r="D11" s="60">
        <v>-15.665530445483233</v>
      </c>
      <c r="E11" s="43" t="s">
        <v>51</v>
      </c>
    </row>
    <row r="12" spans="2:5" x14ac:dyDescent="0.2">
      <c r="B12" s="40" t="s">
        <v>41</v>
      </c>
      <c r="C12" s="61">
        <v>24.032628064587371</v>
      </c>
      <c r="D12" s="61">
        <v>15.00924235176646</v>
      </c>
      <c r="E12" s="46" t="s">
        <v>52</v>
      </c>
    </row>
    <row r="13" spans="2:5" s="1" customFormat="1" x14ac:dyDescent="0.2">
      <c r="B13" s="38" t="s">
        <v>42</v>
      </c>
      <c r="C13" s="60">
        <v>22.74587358011344</v>
      </c>
      <c r="D13" s="60">
        <v>7.8403597493883925</v>
      </c>
      <c r="E13" s="43" t="s">
        <v>53</v>
      </c>
    </row>
    <row r="14" spans="2:5" s="1" customFormat="1" x14ac:dyDescent="0.2">
      <c r="B14" s="39" t="s">
        <v>43</v>
      </c>
      <c r="C14" s="63">
        <v>16.539840534059191</v>
      </c>
      <c r="D14" s="63">
        <v>0.80366302916565768</v>
      </c>
      <c r="E14" s="45" t="s">
        <v>54</v>
      </c>
    </row>
    <row r="15" spans="2:5" s="1" customFormat="1" x14ac:dyDescent="0.2">
      <c r="B15" s="38" t="s">
        <v>44</v>
      </c>
      <c r="C15" s="60">
        <v>94.930220060975316</v>
      </c>
      <c r="D15" s="60">
        <v>-7.9620627966958786</v>
      </c>
      <c r="E15" s="43" t="s">
        <v>55</v>
      </c>
    </row>
    <row r="16" spans="2:5" s="1" customFormat="1" x14ac:dyDescent="0.2">
      <c r="B16" s="41" t="s">
        <v>45</v>
      </c>
      <c r="C16" s="62">
        <v>24.77893938959388</v>
      </c>
      <c r="D16" s="62">
        <v>5.3819439140375902</v>
      </c>
      <c r="E16" s="47" t="s">
        <v>56</v>
      </c>
    </row>
    <row r="18" spans="2:5" s="51" customFormat="1" x14ac:dyDescent="0.2">
      <c r="B18" s="49" t="s">
        <v>58</v>
      </c>
      <c r="C18" s="49"/>
      <c r="D18" s="49"/>
      <c r="E18" s="50" t="s">
        <v>59</v>
      </c>
    </row>
    <row r="19" spans="2:5" s="51" customFormat="1" x14ac:dyDescent="0.2">
      <c r="B19" s="49" t="s">
        <v>103</v>
      </c>
      <c r="E19" s="50" t="s">
        <v>104</v>
      </c>
    </row>
    <row r="21" spans="2:5" ht="15" x14ac:dyDescent="0.25">
      <c r="B21" s="31" t="s">
        <v>20</v>
      </c>
      <c r="C21" s="31"/>
      <c r="D21" s="34"/>
      <c r="E21" s="32" t="s">
        <v>21</v>
      </c>
    </row>
    <row r="22" spans="2:5" ht="15" x14ac:dyDescent="0.25">
      <c r="B22" s="31" t="s">
        <v>27</v>
      </c>
      <c r="D22" s="34"/>
      <c r="E22" s="31" t="s">
        <v>28</v>
      </c>
    </row>
  </sheetData>
  <mergeCells count="2">
    <mergeCell ref="B4:B5"/>
    <mergeCell ref="E4:E5"/>
  </mergeCells>
  <hyperlinks>
    <hyperlink ref="B21" location="Index!A1" display="Return to Main Page" xr:uid="{8D1E7A1C-A147-4438-BFA0-3AF8D87C860D}"/>
    <hyperlink ref="E21" location="Index!A1" display="العودة إلى الصفحة الرئيسية " xr:uid="{4FBFB0B5-3771-4845-BF53-4C7B5EAF0CAC}"/>
    <hyperlink ref="B22" location="Enquiries!A1" display="Contact us for media support and coordination." xr:uid="{98C44050-6CE7-4672-B3F9-8319A5008169}"/>
    <hyperlink ref="E22" location="Enquiries!A1" display="للنشر الإعلامي يُرجى التواصل معنا للدعم والتنسيق." xr:uid="{5C8A5AF6-30D7-4A19-80E8-E3E2C46D9CD6}"/>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82A6-7A4E-40D4-A0AC-6F0EA712CA13}">
  <dimension ref="A3:BGK19"/>
  <sheetViews>
    <sheetView showGridLines="0" zoomScale="130" zoomScaleNormal="130" workbookViewId="0">
      <selection activeCell="B36" sqref="B36"/>
    </sheetView>
  </sheetViews>
  <sheetFormatPr defaultColWidth="7.5703125" defaultRowHeight="11.25" x14ac:dyDescent="0.2"/>
  <cols>
    <col min="1" max="1" width="30" style="5" customWidth="1"/>
    <col min="2" max="2" width="82.42578125" style="3" customWidth="1"/>
    <col min="3" max="3" width="75.5703125" style="3" customWidth="1"/>
    <col min="4" max="1545" width="7.5703125" style="14"/>
    <col min="1546" max="16384" width="7.5703125" style="3"/>
  </cols>
  <sheetData>
    <row r="3" spans="2:3" ht="36" customHeight="1" x14ac:dyDescent="0.2">
      <c r="B3" s="16" t="s">
        <v>35</v>
      </c>
      <c r="C3" s="18" t="s">
        <v>74</v>
      </c>
    </row>
    <row r="4" spans="2:3" x14ac:dyDescent="0.2">
      <c r="B4" s="15"/>
      <c r="C4" s="15"/>
    </row>
    <row r="5" spans="2:3" x14ac:dyDescent="0.2">
      <c r="B5" s="6"/>
      <c r="C5" s="6"/>
    </row>
    <row r="8" spans="2:3" s="8" customFormat="1" x14ac:dyDescent="0.2">
      <c r="B8" s="2"/>
      <c r="C8" s="2"/>
    </row>
    <row r="9" spans="2:3" x14ac:dyDescent="0.2">
      <c r="B9" s="5"/>
      <c r="C9" s="5"/>
    </row>
    <row r="10" spans="2:3" x14ac:dyDescent="0.2">
      <c r="B10" s="11" t="s">
        <v>5</v>
      </c>
      <c r="C10" s="19" t="s">
        <v>19</v>
      </c>
    </row>
    <row r="11" spans="2:3" x14ac:dyDescent="0.2">
      <c r="B11" s="12"/>
    </row>
    <row r="12" spans="2:3" ht="24" x14ac:dyDescent="0.2">
      <c r="B12" s="71" t="s">
        <v>100</v>
      </c>
      <c r="C12" s="68" t="s">
        <v>101</v>
      </c>
    </row>
    <row r="13" spans="2:3" ht="11.45" customHeight="1" x14ac:dyDescent="0.2">
      <c r="B13" s="71" t="s">
        <v>60</v>
      </c>
      <c r="C13" s="68" t="s">
        <v>67</v>
      </c>
    </row>
    <row r="14" spans="2:3" ht="11.45" customHeight="1" x14ac:dyDescent="0.2">
      <c r="B14" s="71" t="s">
        <v>61</v>
      </c>
      <c r="C14" s="68" t="s">
        <v>68</v>
      </c>
    </row>
    <row r="15" spans="2:3" ht="11.45" customHeight="1" x14ac:dyDescent="0.2">
      <c r="B15" s="71" t="s">
        <v>62</v>
      </c>
      <c r="C15" s="68" t="s">
        <v>69</v>
      </c>
    </row>
    <row r="16" spans="2:3" ht="24" x14ac:dyDescent="0.2">
      <c r="B16" s="71" t="s">
        <v>63</v>
      </c>
      <c r="C16" s="68" t="s">
        <v>70</v>
      </c>
    </row>
    <row r="17" spans="2:3" ht="36" x14ac:dyDescent="0.2">
      <c r="B17" s="71" t="s">
        <v>64</v>
      </c>
      <c r="C17" s="69" t="s">
        <v>71</v>
      </c>
    </row>
    <row r="18" spans="2:3" ht="11.45" customHeight="1" x14ac:dyDescent="0.2">
      <c r="B18" s="71" t="s">
        <v>65</v>
      </c>
      <c r="C18" s="70" t="s">
        <v>72</v>
      </c>
    </row>
    <row r="19" spans="2:3" ht="36" x14ac:dyDescent="0.2">
      <c r="B19" s="71" t="s">
        <v>66</v>
      </c>
      <c r="C19" s="68" t="s">
        <v>73</v>
      </c>
    </row>
  </sheetData>
  <pageMargins left="0.7" right="0.7" top="0.75" bottom="0.75" header="0.3" footer="0.3"/>
  <pageSetup orientation="portrait" r:id="rId1"/>
  <headerFooter>
    <oddFooter>&amp;C_x000D_&amp;1#&amp;"Calibri"&amp;11&amp;K000000 This is classified as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3:H16"/>
  <sheetViews>
    <sheetView showGridLines="0" tabSelected="1" zoomScale="130" zoomScaleNormal="130" workbookViewId="0">
      <selection activeCell="B25" sqref="B25"/>
    </sheetView>
  </sheetViews>
  <sheetFormatPr defaultColWidth="7.5703125" defaultRowHeight="11.25" x14ac:dyDescent="0.2"/>
  <cols>
    <col min="1" max="1" width="29.85546875" style="5" customWidth="1"/>
    <col min="2" max="2" width="79.5703125" style="3" customWidth="1"/>
    <col min="3" max="3" width="9.5703125" style="3" customWidth="1"/>
    <col min="4" max="4" width="75.5703125" style="3" customWidth="1"/>
    <col min="5" max="7" width="7.5703125" style="5"/>
    <col min="8" max="8" width="9.5703125" style="5" customWidth="1"/>
    <col min="9" max="16384" width="7.5703125" style="3"/>
  </cols>
  <sheetData>
    <row r="3" spans="2:4" s="4" customFormat="1" ht="36" customHeight="1" x14ac:dyDescent="0.2">
      <c r="B3" s="16" t="s">
        <v>35</v>
      </c>
      <c r="C3" s="15"/>
      <c r="D3" s="18" t="s">
        <v>74</v>
      </c>
    </row>
    <row r="4" spans="2:4" s="4" customFormat="1" x14ac:dyDescent="0.2">
      <c r="B4" s="15"/>
      <c r="C4" s="15"/>
      <c r="D4" s="15"/>
    </row>
    <row r="8" spans="2:4" x14ac:dyDescent="0.2">
      <c r="B8" s="2"/>
      <c r="C8" s="2"/>
      <c r="D8" s="2"/>
    </row>
    <row r="9" spans="2:4" ht="15" x14ac:dyDescent="0.25">
      <c r="B9" s="4" t="s">
        <v>6</v>
      </c>
      <c r="C9"/>
      <c r="D9" s="19" t="s">
        <v>12</v>
      </c>
    </row>
    <row r="10" spans="2:4" ht="16.350000000000001" customHeight="1" x14ac:dyDescent="0.25">
      <c r="B10" s="10" t="s">
        <v>23</v>
      </c>
      <c r="C10"/>
      <c r="D10" s="33" t="s">
        <v>22</v>
      </c>
    </row>
    <row r="11" spans="2:4" x14ac:dyDescent="0.2">
      <c r="B11" s="4"/>
      <c r="D11" s="19"/>
    </row>
    <row r="12" spans="2:4" ht="15" x14ac:dyDescent="0.25">
      <c r="B12" s="4" t="s">
        <v>8</v>
      </c>
      <c r="C12"/>
      <c r="D12" s="19" t="s">
        <v>17</v>
      </c>
    </row>
    <row r="13" spans="2:4" ht="141.75" customHeight="1" x14ac:dyDescent="0.25">
      <c r="B13" s="85" t="s">
        <v>102</v>
      </c>
      <c r="C13"/>
      <c r="D13" s="23" t="s">
        <v>18</v>
      </c>
    </row>
    <row r="14" spans="2:4" x14ac:dyDescent="0.2">
      <c r="B14" s="4" t="s">
        <v>24</v>
      </c>
      <c r="D14" s="19" t="s">
        <v>25</v>
      </c>
    </row>
    <row r="15" spans="2:4" ht="33.75" x14ac:dyDescent="0.2">
      <c r="B15" s="22" t="s">
        <v>29</v>
      </c>
      <c r="D15" s="35" t="s">
        <v>31</v>
      </c>
    </row>
    <row r="16" spans="2:4" x14ac:dyDescent="0.2">
      <c r="B16" s="3" t="s">
        <v>26</v>
      </c>
      <c r="D16" s="36" t="s">
        <v>30</v>
      </c>
    </row>
  </sheetData>
  <hyperlinks>
    <hyperlink ref="B10" r:id="rId1" xr:uid="{EC6AD217-6417-4E93-8947-A4370D2CF8C1}"/>
    <hyperlink ref="D10" r:id="rId2" xr:uid="{DACC84BD-81E8-4142-8243-ED5206026D31}"/>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06306-F4B9-46BA-A6C1-1F833D260D8D}">
  <sheetPr>
    <tabColor rgb="FFFF0000"/>
  </sheetPr>
  <dimension ref="A1:G37"/>
  <sheetViews>
    <sheetView workbookViewId="0">
      <selection activeCell="F30" sqref="F30"/>
    </sheetView>
  </sheetViews>
  <sheetFormatPr defaultRowHeight="15" x14ac:dyDescent="0.25"/>
  <cols>
    <col min="1" max="1" width="15.140625" customWidth="1"/>
    <col min="2" max="2" width="95.7109375" bestFit="1" customWidth="1"/>
    <col min="3" max="3" width="146.28515625" bestFit="1" customWidth="1"/>
    <col min="5" max="5" width="29.42578125" customWidth="1"/>
    <col min="6" max="6" width="24" customWidth="1"/>
    <col min="7" max="7" width="19.7109375" style="77" customWidth="1"/>
  </cols>
  <sheetData>
    <row r="1" spans="1:7" x14ac:dyDescent="0.25">
      <c r="A1" s="72" t="s">
        <v>75</v>
      </c>
      <c r="B1" s="72" t="s">
        <v>76</v>
      </c>
      <c r="C1" s="73" t="s">
        <v>77</v>
      </c>
      <c r="E1" s="72" t="s">
        <v>78</v>
      </c>
      <c r="F1" s="72" t="s">
        <v>76</v>
      </c>
      <c r="G1" s="73" t="s">
        <v>77</v>
      </c>
    </row>
    <row r="2" spans="1:7" ht="15.75" x14ac:dyDescent="0.25">
      <c r="A2" t="s">
        <v>79</v>
      </c>
      <c r="B2" t="s">
        <v>80</v>
      </c>
      <c r="C2" s="74" t="s">
        <v>81</v>
      </c>
      <c r="E2" s="75" t="s">
        <v>82</v>
      </c>
      <c r="F2" s="76" t="s">
        <v>109</v>
      </c>
      <c r="G2" s="77" t="s">
        <v>107</v>
      </c>
    </row>
    <row r="3" spans="1:7" ht="15.75" x14ac:dyDescent="0.25">
      <c r="A3" t="s">
        <v>79</v>
      </c>
      <c r="B3" t="s">
        <v>87</v>
      </c>
      <c r="C3" s="74" t="s">
        <v>97</v>
      </c>
      <c r="E3" s="75" t="s">
        <v>83</v>
      </c>
      <c r="F3" s="76" t="s">
        <v>106</v>
      </c>
      <c r="G3" s="77" t="s">
        <v>105</v>
      </c>
    </row>
    <row r="4" spans="1:7" ht="15.75" x14ac:dyDescent="0.25">
      <c r="A4" t="s">
        <v>79</v>
      </c>
      <c r="B4" t="s">
        <v>99</v>
      </c>
      <c r="C4" s="74" t="s">
        <v>90</v>
      </c>
      <c r="E4" s="75" t="s">
        <v>84</v>
      </c>
      <c r="F4" s="76" t="s">
        <v>110</v>
      </c>
      <c r="G4" s="77" t="s">
        <v>108</v>
      </c>
    </row>
    <row r="5" spans="1:7" ht="15.75" x14ac:dyDescent="0.25">
      <c r="A5" t="s">
        <v>79</v>
      </c>
      <c r="B5" t="s">
        <v>98</v>
      </c>
      <c r="C5" s="74" t="s">
        <v>96</v>
      </c>
      <c r="E5" s="75" t="s">
        <v>85</v>
      </c>
      <c r="F5" s="76" t="s">
        <v>86</v>
      </c>
    </row>
    <row r="6" spans="1:7" ht="15.75" x14ac:dyDescent="0.25">
      <c r="A6" t="s">
        <v>3</v>
      </c>
      <c r="B6" s="78" t="s">
        <v>87</v>
      </c>
      <c r="C6" s="79" t="s">
        <v>88</v>
      </c>
    </row>
    <row r="7" spans="1:7" ht="15.75" x14ac:dyDescent="0.25">
      <c r="A7" t="s">
        <v>4</v>
      </c>
      <c r="B7" t="s">
        <v>89</v>
      </c>
      <c r="C7" s="74" t="s">
        <v>90</v>
      </c>
    </row>
    <row r="8" spans="1:7" ht="15.75" x14ac:dyDescent="0.25">
      <c r="A8" t="s">
        <v>4</v>
      </c>
      <c r="B8" t="s">
        <v>91</v>
      </c>
      <c r="C8" s="74" t="s">
        <v>92</v>
      </c>
    </row>
    <row r="9" spans="1:7" ht="15.75" x14ac:dyDescent="0.25">
      <c r="A9" t="s">
        <v>4</v>
      </c>
      <c r="B9" t="s">
        <v>93</v>
      </c>
      <c r="C9" s="74" t="s">
        <v>94</v>
      </c>
    </row>
    <row r="10" spans="1:7" ht="15.75" x14ac:dyDescent="0.25">
      <c r="A10" t="s">
        <v>7</v>
      </c>
      <c r="B10" t="s">
        <v>95</v>
      </c>
      <c r="C10" s="74" t="s">
        <v>96</v>
      </c>
    </row>
    <row r="11" spans="1:7" ht="15.75" x14ac:dyDescent="0.25">
      <c r="A11" t="s">
        <v>7</v>
      </c>
      <c r="B11" t="s">
        <v>91</v>
      </c>
      <c r="C11" s="74" t="s">
        <v>92</v>
      </c>
    </row>
    <row r="12" spans="1:7" ht="15.75" x14ac:dyDescent="0.25">
      <c r="A12" t="s">
        <v>7</v>
      </c>
      <c r="B12" t="s">
        <v>93</v>
      </c>
      <c r="C12" s="74" t="s">
        <v>94</v>
      </c>
    </row>
    <row r="14" spans="1:7" ht="15.75" x14ac:dyDescent="0.25">
      <c r="C14" s="79"/>
    </row>
    <row r="15" spans="1:7" x14ac:dyDescent="0.25">
      <c r="A15" s="80" t="s">
        <v>75</v>
      </c>
      <c r="B15" s="80" t="s">
        <v>76</v>
      </c>
      <c r="C15" s="81" t="s">
        <v>77</v>
      </c>
    </row>
    <row r="16" spans="1:7" ht="15.75" x14ac:dyDescent="0.25">
      <c r="A16" t="s">
        <v>79</v>
      </c>
      <c r="B16" t="str">
        <f>B2&amp;$F$2</f>
        <v>Hotel Price Index, Dec 2025</v>
      </c>
      <c r="C16" s="74" t="str">
        <f>C2&amp;$G$2</f>
        <v>الرقم القياسي لأسعار غرف المبيت، ديسمبر 2025</v>
      </c>
    </row>
    <row r="17" spans="1:3" ht="15.75" x14ac:dyDescent="0.25">
      <c r="A17" t="s">
        <v>79</v>
      </c>
      <c r="B17" t="str">
        <f>B3&amp;$F$5&amp;", "&amp;$F$2&amp;", "&amp;$F$3&amp;" and "&amp;$F$4</f>
        <v>Table 1: Hotel Price Index by hotel classification, 2024 = 100, Dec 2025, Nov 2025 and Dec 2024</v>
      </c>
      <c r="C17" s="74" t="str">
        <f>C3&amp;$F$5&amp;", لشهر "&amp;$G$2&amp;", "&amp;$G$3&amp;" و "&amp;$G$4</f>
        <v>الجدول 1:  الرقم القياسي لأسعار غرف المبيت في المنشآت الفندقية حسب تصنيف المنشآت الفندقية, 2024 = 100, لشهر ديسمبر 2025, نوفمبر 2025 و ديسمبر 2024</v>
      </c>
    </row>
    <row r="18" spans="1:3" ht="15.75" x14ac:dyDescent="0.25">
      <c r="A18" t="s">
        <v>79</v>
      </c>
      <c r="B18" t="str">
        <f>B4&amp;$F$2</f>
        <v>Table 2: Growth in Hotel Price Index by Hotel Classification during Dec 2025</v>
      </c>
      <c r="C18" s="74" t="str">
        <f>C4&amp;$G$2</f>
        <v>الجدول 2: النمو في الرقم القياسي لأسعار غرف المبيت في المنشآت الفندقية حسب تصنيف المنشآت الفندقية خلال شهر ديسمبر 2025</v>
      </c>
    </row>
    <row r="19" spans="1:3" ht="15.75" x14ac:dyDescent="0.25">
      <c r="A19" t="s">
        <v>79</v>
      </c>
      <c r="B19" t="str">
        <f>B5&amp;$F$2</f>
        <v>Table 3: Growth in Hotel Establishments Room Revenues by Hotel Classification during Dec 2025</v>
      </c>
      <c r="C19" s="74" t="str">
        <f>C5&amp;$G$2</f>
        <v>الجدول 3: النمو في إيرادات المبيت في المنشآت الفندقية حسب تصنيف المنشآت الفندقية خلال شهر ديسمبر 2025</v>
      </c>
    </row>
    <row r="20" spans="1:3" ht="15.75" x14ac:dyDescent="0.25">
      <c r="A20" t="s">
        <v>3</v>
      </c>
      <c r="B20" t="str">
        <f>B6&amp;$F$5&amp;", "&amp;$F$2&amp;", "&amp;$F$3&amp;" and "&amp;$F$4</f>
        <v>Table 1: Hotel Price Index by hotel classification, 2024 = 100, Dec 2025, Nov 2025 and Dec 2024</v>
      </c>
      <c r="C20" s="74" t="str">
        <f>C6&amp;$F$5&amp;", لشهر "&amp;$G$2&amp;", "&amp;$G$3&amp;" و "&amp;$G$4</f>
        <v>الجدول 1:  الرقم القياسي لأسعار غرف المبيت في المنشآت الفندقية حسب تصنيف المنشآت الفندقية,2024 = 100, لشهر ديسمبر 2025, نوفمبر 2025 و ديسمبر 2024</v>
      </c>
    </row>
    <row r="21" spans="1:3" ht="15.75" x14ac:dyDescent="0.25">
      <c r="A21" t="s">
        <v>4</v>
      </c>
      <c r="B21" t="str">
        <f>B7&amp;$F$2</f>
        <v>Table 2: Growth in hotel price index by hotel classification during Dec 2025</v>
      </c>
      <c r="C21" s="74" t="str">
        <f>C7&amp;$G$2</f>
        <v>الجدول 2: النمو في الرقم القياسي لأسعار غرف المبيت في المنشآت الفندقية حسب تصنيف المنشآت الفندقية خلال شهر ديسمبر 2025</v>
      </c>
    </row>
    <row r="22" spans="1:3" ht="15.75" x14ac:dyDescent="0.25">
      <c r="A22" t="s">
        <v>4</v>
      </c>
      <c r="B22" t="str">
        <f>B8&amp;$F$2&amp;" with "&amp;$F$4</f>
        <v>Annual growth Dec 2025 with Dec 2024</v>
      </c>
      <c r="C22" s="74" t="str">
        <f>C8&amp;$G$2&amp;" و "&amp;$G$4</f>
        <v>النمو السنوي ديسمبر 2025 و ديسمبر 2024</v>
      </c>
    </row>
    <row r="23" spans="1:3" ht="15.75" x14ac:dyDescent="0.25">
      <c r="A23" t="s">
        <v>4</v>
      </c>
      <c r="B23" t="str">
        <f>B9&amp;$F$2&amp;" with "&amp;$F$3</f>
        <v>Monthly growth Dec 2025 with Nov 2025</v>
      </c>
      <c r="C23" s="74" t="str">
        <f>C9&amp;$G$2&amp;" و "&amp;$G$3</f>
        <v>النمو الشهري ديسمبر 2025 و نوفمبر 2025</v>
      </c>
    </row>
    <row r="24" spans="1:3" ht="15.75" x14ac:dyDescent="0.25">
      <c r="A24" t="s">
        <v>7</v>
      </c>
      <c r="B24" t="str">
        <f>B10&amp;$F$2</f>
        <v>Table 3: Growth in hotel establishments room revenues by hotel classification during Dec 2025</v>
      </c>
      <c r="C24" s="74" t="str">
        <f>C10&amp;$G$2</f>
        <v>الجدول 3: النمو في إيرادات المبيت في المنشآت الفندقية حسب تصنيف المنشآت الفندقية خلال شهر ديسمبر 2025</v>
      </c>
    </row>
    <row r="25" spans="1:3" ht="15.75" x14ac:dyDescent="0.25">
      <c r="A25" t="s">
        <v>7</v>
      </c>
      <c r="B25" t="str">
        <f>B11&amp;$F$2&amp;" with "&amp;$F$4</f>
        <v>Annual growth Dec 2025 with Dec 2024</v>
      </c>
      <c r="C25" s="74" t="str">
        <f>C11&amp;$G$2&amp;" و "&amp;$G$4</f>
        <v>النمو السنوي ديسمبر 2025 و ديسمبر 2024</v>
      </c>
    </row>
    <row r="26" spans="1:3" ht="15.75" x14ac:dyDescent="0.25">
      <c r="A26" t="s">
        <v>7</v>
      </c>
      <c r="B26" t="str">
        <f>B12&amp;$F$2&amp;" with "&amp;$F$3</f>
        <v>Monthly growth Dec 2025 with Nov 2025</v>
      </c>
      <c r="C26" s="74" t="str">
        <f>C12&amp;$G$2&amp;" و "&amp;$G$3</f>
        <v>النمو الشهري ديسمبر 2025 و نوفمبر 2025</v>
      </c>
    </row>
    <row r="27" spans="1:3" ht="15" customHeight="1" x14ac:dyDescent="0.25"/>
    <row r="35" spans="2:3" x14ac:dyDescent="0.25">
      <c r="B35" s="28"/>
      <c r="C35" s="29"/>
    </row>
    <row r="36" spans="2:3" x14ac:dyDescent="0.25">
      <c r="B36" s="26"/>
      <c r="C36" s="27"/>
    </row>
    <row r="37" spans="2:3" x14ac:dyDescent="0.25">
      <c r="B37" s="28"/>
      <c r="C37"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c8aba54adc9438dc644ff4512c20afd4">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135b77763764875a868b82669336ae15"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92C978-415D-4BD4-A84F-38E759AB73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059A08-B1F6-4FFD-B862-BAFE6FECD77A}">
  <ds:schemaRefs>
    <ds:schemaRef ds:uri="http://schemas.microsoft.com/office/infopath/2007/PartnerControls"/>
    <ds:schemaRef ds:uri="http://purl.org/dc/elements/1.1/"/>
    <ds:schemaRef ds:uri="abc7cb20-3b28-44bf-aebb-0853366d63b2"/>
    <ds:schemaRef ds:uri="http://schemas.microsoft.com/office/2006/metadata/properties"/>
    <ds:schemaRef ds:uri="http://purl.org/dc/terms/"/>
    <ds:schemaRef ds:uri="http://schemas.openxmlformats.org/package/2006/metadata/core-properties"/>
    <ds:schemaRef ds:uri="http://schemas.microsoft.com/office/2006/documentManagement/types"/>
    <ds:schemaRef ds:uri="92d5591e-ff9a-4b6b-9d23-0ec4046c89af"/>
    <ds:schemaRef ds:uri="http://www.w3.org/XML/1998/namespace"/>
    <ds:schemaRef ds:uri="http://purl.org/dc/dcmitype/"/>
    <ds:schemaRef ds:uri="072b2411-78a5-4490-99b2-40fbdac58304"/>
    <ds:schemaRef ds:uri="8f1c9ade-552d-4ec6-9c91-4123f75860d9"/>
    <ds:schemaRef ds:uri="http://schemas.microsoft.com/sharepoint/v3"/>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Table 1</vt:lpstr>
      <vt:lpstr>Table 2</vt:lpstr>
      <vt:lpstr>Table 3</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Katia Muro</cp:lastModifiedBy>
  <cp:revision/>
  <dcterms:created xsi:type="dcterms:W3CDTF">2022-03-01T00:40:37Z</dcterms:created>
  <dcterms:modified xsi:type="dcterms:W3CDTF">2026-02-24T09:29:18Z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y fmtid="{D5CDD505-2E9C-101B-9397-08002B2CF9AE}" pid="4" name="SecloreClassification">
    <vt:lpwstr>{"SCAD Production PolicyServer (5be92c6792bcb10d43eda88ab5e5d58032147b75)":{"ClassificationDisplayName":"Confidential Internal","ClassificationMode":"ClassificationMode_UserDriven","LabelId":"10007","Version":"1"}}</vt:lpwstr>
  </property>
  <property fmtid="{D5CDD505-2E9C-101B-9397-08002B2CF9AE}" pid="5" name="SecloreClassificationDisplayName_5be92c6792bcb10d43eda88ab5e5d58032147b75">
    <vt:lpwstr>Confidential Internal</vt:lpwstr>
  </property>
  <property fmtid="{D5CDD505-2E9C-101B-9397-08002B2CF9AE}" pid="6" name="SecloreClassificationHeaderTextValue">
    <vt:lpwstr>.</vt:lpwstr>
  </property>
  <property fmtid="{D5CDD505-2E9C-101B-9397-08002B2CF9AE}" pid="7" name="SecloreClassificationHeaderColorHex">
    <vt:lpwstr>#0000ff</vt:lpwstr>
  </property>
  <property fmtid="{D5CDD505-2E9C-101B-9397-08002B2CF9AE}" pid="8" name="SecloreClassificationHeaderFontSize">
    <vt:lpwstr>12</vt:lpwstr>
  </property>
  <property fmtid="{D5CDD505-2E9C-101B-9397-08002B2CF9AE}" pid="9" name="SecloreClassificationHeaderAlignment">
    <vt:lpwstr>Center</vt:lpwstr>
  </property>
  <property fmtid="{D5CDD505-2E9C-101B-9397-08002B2CF9AE}" pid="10" name="SecloreClassificationFooterTextValue">
    <vt:lpwstr>This is a Confidential Internal document.</vt:lpwstr>
  </property>
  <property fmtid="{D5CDD505-2E9C-101B-9397-08002B2CF9AE}" pid="11" name="SecloreClassificationFooterColorHex">
    <vt:lpwstr>#0000ff</vt:lpwstr>
  </property>
  <property fmtid="{D5CDD505-2E9C-101B-9397-08002B2CF9AE}" pid="12" name="SecloreClassificationFooterFontSize">
    <vt:lpwstr>12</vt:lpwstr>
  </property>
  <property fmtid="{D5CDD505-2E9C-101B-9397-08002B2CF9AE}" pid="13" name="SecloreClassificationFooterAlignment">
    <vt:lpwstr>Center</vt:lpwstr>
  </property>
  <property fmtid="{D5CDD505-2E9C-101B-9397-08002B2CF9AE}" pid="14" name="MSIP_Label_89755440-57ef-4e58-ae50-baaa124fe54d_Enabled">
    <vt:lpwstr>true</vt:lpwstr>
  </property>
  <property fmtid="{D5CDD505-2E9C-101B-9397-08002B2CF9AE}" pid="15" name="MSIP_Label_89755440-57ef-4e58-ae50-baaa124fe54d_SetDate">
    <vt:lpwstr>2025-04-10T04:03:54Z</vt:lpwstr>
  </property>
  <property fmtid="{D5CDD505-2E9C-101B-9397-08002B2CF9AE}" pid="16" name="MSIP_Label_89755440-57ef-4e58-ae50-baaa124fe54d_Method">
    <vt:lpwstr>Standard</vt:lpwstr>
  </property>
  <property fmtid="{D5CDD505-2E9C-101B-9397-08002B2CF9AE}" pid="17" name="MSIP_Label_89755440-57ef-4e58-ae50-baaa124fe54d_Name">
    <vt:lpwstr>Confidential Classification</vt:lpwstr>
  </property>
  <property fmtid="{D5CDD505-2E9C-101B-9397-08002B2CF9AE}" pid="18" name="MSIP_Label_89755440-57ef-4e58-ae50-baaa124fe54d_SiteId">
    <vt:lpwstr>6926239f-3483-4451-8452-48ee3bee086f</vt:lpwstr>
  </property>
  <property fmtid="{D5CDD505-2E9C-101B-9397-08002B2CF9AE}" pid="19" name="MSIP_Label_89755440-57ef-4e58-ae50-baaa124fe54d_ActionId">
    <vt:lpwstr>b0f002b1-d4cf-416b-a66b-bc1c2277201a</vt:lpwstr>
  </property>
  <property fmtid="{D5CDD505-2E9C-101B-9397-08002B2CF9AE}" pid="20" name="MSIP_Label_89755440-57ef-4e58-ae50-baaa124fe54d_ContentBits">
    <vt:lpwstr>2</vt:lpwstr>
  </property>
</Properties>
</file>