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dctad.sharepoint.com/teams/BIHub/Shared Documents/2. BI REPORTS/1. Hotel Performance Reports/Hotel Monthly Report/2025/10. Oct/SCAD/"/>
    </mc:Choice>
  </mc:AlternateContent>
  <xr:revisionPtr revIDLastSave="215" documentId="13_ncr:1_{36E23A53-483D-449C-9700-EF543BC59F75}" xr6:coauthVersionLast="47" xr6:coauthVersionMax="47" xr10:uidLastSave="{3EBC1B0B-483F-4A30-AAD9-74D278EF9344}"/>
  <bookViews>
    <workbookView xWindow="-120" yWindow="-120" windowWidth="51840" windowHeight="21240" xr2:uid="{76311B4C-5DF8-47F0-AF60-3789D669A414}"/>
  </bookViews>
  <sheets>
    <sheet name="Index" sheetId="14" r:id="rId1"/>
    <sheet name="Table 1" sheetId="48" r:id="rId2"/>
    <sheet name="Table 2" sheetId="49" r:id="rId3"/>
    <sheet name="Table 3" sheetId="50" r:id="rId4"/>
    <sheet name="Metadata" sheetId="47" r:id="rId5"/>
    <sheet name="Enquiries" sheetId="18" r:id="rId6"/>
    <sheet name="Settings" sheetId="51" state="hidden"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48" l="1"/>
  <c r="D4" i="48"/>
  <c r="C4" i="48"/>
  <c r="E5" i="48"/>
  <c r="D5" i="48"/>
  <c r="C5" i="48"/>
  <c r="C26" i="51"/>
  <c r="D4" i="50" s="1"/>
  <c r="B26" i="51"/>
  <c r="D5" i="50" s="1"/>
  <c r="C25" i="51"/>
  <c r="C4" i="50" s="1"/>
  <c r="B25" i="51"/>
  <c r="C5" i="50" s="1"/>
  <c r="C24" i="51"/>
  <c r="E2" i="50" s="1"/>
  <c r="B24" i="51"/>
  <c r="B2" i="50" s="1"/>
  <c r="C23" i="51"/>
  <c r="D4" i="49" s="1"/>
  <c r="B23" i="51"/>
  <c r="D5" i="49" s="1"/>
  <c r="C22" i="51"/>
  <c r="C4" i="49" s="1"/>
  <c r="B22" i="51"/>
  <c r="C5" i="49" s="1"/>
  <c r="C21" i="51"/>
  <c r="E2" i="49" s="1"/>
  <c r="B21" i="51"/>
  <c r="B2" i="49" s="1"/>
  <c r="C20" i="51"/>
  <c r="F2" i="48" s="1"/>
  <c r="B20" i="51"/>
  <c r="B2" i="48" s="1"/>
  <c r="C19" i="51"/>
  <c r="E13" i="14" s="1"/>
  <c r="B19" i="51"/>
  <c r="B13" i="14" s="1"/>
  <c r="C18" i="51"/>
  <c r="E12" i="14" s="1"/>
  <c r="B18" i="51"/>
  <c r="B12" i="14" s="1"/>
  <c r="C17" i="51"/>
  <c r="E11" i="14" s="1"/>
  <c r="B17" i="51"/>
  <c r="B11" i="14" s="1"/>
  <c r="C16" i="51"/>
  <c r="E3" i="14" s="1"/>
  <c r="B16" i="51"/>
  <c r="B3" i="14" s="1"/>
</calcChain>
</file>

<file path=xl/sharedStrings.xml><?xml version="1.0" encoding="utf-8"?>
<sst xmlns="http://schemas.openxmlformats.org/spreadsheetml/2006/main" count="216" uniqueCount="111">
  <si>
    <t>Table description</t>
  </si>
  <si>
    <t>Link</t>
  </si>
  <si>
    <t>وصف عنصر البيانات</t>
  </si>
  <si>
    <t>Table 1</t>
  </si>
  <si>
    <t>Table 2</t>
  </si>
  <si>
    <t>GLOSSARY</t>
  </si>
  <si>
    <t>ENQUIRIES</t>
  </si>
  <si>
    <t>Table 3</t>
  </si>
  <si>
    <t>DISCLAIMER AND TERMS OF USE</t>
  </si>
  <si>
    <t xml:space="preserve">Metadata </t>
  </si>
  <si>
    <t xml:space="preserve">Enquiries </t>
  </si>
  <si>
    <t>البيانات الوصفية</t>
  </si>
  <si>
    <t>الاستفسارات</t>
  </si>
  <si>
    <t>الرابط</t>
  </si>
  <si>
    <t>جدول 1</t>
  </si>
  <si>
    <t>جدول 2</t>
  </si>
  <si>
    <t>جدول 3</t>
  </si>
  <si>
    <t>إخلاء المسؤولية وشروط الاستخدام</t>
  </si>
  <si>
    <t xml:space="preserve">
يصدر مركز الإحصاء - أبوظبي إحصائيات رسمية لتلبية احتياجات الحكومة والمجتمعات والأفراد والمؤسسات. ولن يتحمل المركز مسؤولية أي خسارة أو ضرر يلحق بالمستخدم بعد إساءة استخدام الإحصائيات المقدمة بحسن نية من قبل مركز الإحصاء - لمستخدمي الإحصاءات الرسمية. لتحديد وقت وكيفية استخدام الإحصائيات لأغراض محددة/ يعفي المستخدم SCAD من أي التزام قانوني يتعلق بأخطاء قد تحدث خارج نطاق سيطرته أو بدون علمه. كما يتنازل المستخدم عن الحق في الحصول على تعويض عن الخسائر أو الأضرار التي قد تنتج عن أي خطأ. الإحصائيات الرسمية لمركز الإحصاء - أبوظبي محمية بموجب قوانين حقوق النشر، ما لم يُذكر خلاف ذلك.يمكن إعادة إنتاج محتويات هذا المنشور، كليًا أو جزئيًا، وبأي وسيلة، دون الحصول على إذن آخر من مركز الإحصاء - أبوظبي، شريطة الإقرار بصدورها عن المركز، وذلك بإيضاح ما يلي: 
المصدر: مركز الإحصاء- أبوظبي، وسنة النشر، واسم المنتج، ورقم الفهرسة، فترة الإسناد ورقم الصفحة أو الصفحات.</t>
  </si>
  <si>
    <t>المصطلحات</t>
  </si>
  <si>
    <t>Return to Main Page</t>
  </si>
  <si>
    <t xml:space="preserve">العودة إلى الصفحة الرئيسية </t>
  </si>
  <si>
    <t>الدعم والإستفسارات</t>
  </si>
  <si>
    <t>Inquiries and Support Request</t>
  </si>
  <si>
    <t>MEDIA SUPPORT</t>
  </si>
  <si>
    <t>الدعم الإعلامي</t>
  </si>
  <si>
    <r>
      <t xml:space="preserve">Please reach out via email </t>
    </r>
    <r>
      <rPr>
        <u/>
        <sz val="8"/>
        <color rgb="FF0000FF"/>
        <rFont val="Arial"/>
        <family val="2"/>
      </rPr>
      <t>communication@scad.ae</t>
    </r>
    <r>
      <rPr>
        <sz val="8"/>
        <color theme="1"/>
        <rFont val="Arial"/>
        <family val="2"/>
      </rPr>
      <t>, or phone: +97128100423</t>
    </r>
  </si>
  <si>
    <t>Contact us for media support and coordination.</t>
  </si>
  <si>
    <t>للنشر الإعلامي يُرجى التواصل معنا للدعم والتنسيق.</t>
  </si>
  <si>
    <t xml:space="preserve">Users are advised to consult with SCAD before extracting insights from the presented data for research, media, or any public dissemination purposes. This ensures proper understanding and contextualization of the indicators. </t>
  </si>
  <si>
    <t xml:space="preserve"> لذا يُرجى التواصل معنا عبر البريد الإلكتروني: communication@scad.ae، أو عبر الهاتف: 97128100423+</t>
  </si>
  <si>
    <t>يُوصى المستخدمون بالتواصل مع المركز للتأكد من الاستخدام الصحيح للبيانات المقدمة في هذا المنشور لأغراض البحث العلمي والإعلام.</t>
  </si>
  <si>
    <t>Percent</t>
  </si>
  <si>
    <t>نسبة</t>
  </si>
  <si>
    <t>Hotel classification</t>
  </si>
  <si>
    <t>Hotel Price Index</t>
  </si>
  <si>
    <t>5 Star</t>
  </si>
  <si>
    <t>4 Star</t>
  </si>
  <si>
    <t>3 Star</t>
  </si>
  <si>
    <t>2 Star</t>
  </si>
  <si>
    <t>1 Star</t>
  </si>
  <si>
    <t xml:space="preserve">Hotels </t>
  </si>
  <si>
    <t>Deluxe</t>
  </si>
  <si>
    <t>Superior</t>
  </si>
  <si>
    <t>Standard</t>
  </si>
  <si>
    <t>Hotel apartments</t>
  </si>
  <si>
    <t>الرقم القياسي للفنادق</t>
  </si>
  <si>
    <t>خمس نجوم</t>
  </si>
  <si>
    <t>أربع نجوم</t>
  </si>
  <si>
    <t>ثلاث نجوم</t>
  </si>
  <si>
    <t>نجمتين</t>
  </si>
  <si>
    <t>نجمة</t>
  </si>
  <si>
    <t>الفنادق</t>
  </si>
  <si>
    <t>ممتازة</t>
  </si>
  <si>
    <t>فاخرة</t>
  </si>
  <si>
    <t>عادية</t>
  </si>
  <si>
    <t>الشقق الفندقية</t>
  </si>
  <si>
    <t>الفنادق حسب التصنيف</t>
  </si>
  <si>
    <t>Source: Department of Culture and Tourism</t>
  </si>
  <si>
    <t>المصدر: دائرة الثقافة والسياحة</t>
  </si>
  <si>
    <r>
      <t xml:space="preserve">Relative change: </t>
    </r>
    <r>
      <rPr>
        <sz val="9"/>
        <rFont val="Arial"/>
        <family val="2"/>
      </rPr>
      <t>It is a statistical indicator, which measures the rate of change in overnight prices in hotel establishments over two time periods.</t>
    </r>
  </si>
  <si>
    <r>
      <t>The weight of the hotel category:</t>
    </r>
    <r>
      <rPr>
        <sz val="9"/>
        <rFont val="Arial"/>
        <family val="2"/>
      </rPr>
      <t xml:space="preserve"> reflects the relative importance of the category. The weight of the category is calculated by dividing the total hotel category revenue by the total revenue of all categories of hotel establishments. </t>
    </r>
  </si>
  <si>
    <r>
      <t xml:space="preserve">Comparison period price: </t>
    </r>
    <r>
      <rPr>
        <sz val="9"/>
        <rFont val="Arial"/>
        <family val="2"/>
      </rPr>
      <t>It is the price recorded for the overnight price per night in the current time period.</t>
    </r>
  </si>
  <si>
    <r>
      <t>Base period price:</t>
    </r>
    <r>
      <rPr>
        <sz val="9"/>
        <rFont val="Arial"/>
        <family val="2"/>
      </rPr>
      <t xml:space="preserve"> It is the price recorded for the overnight price per night in a previous period with which the current price is compared.</t>
    </r>
  </si>
  <si>
    <r>
      <t>Occupied rooms:</t>
    </r>
    <r>
      <rPr>
        <sz val="9"/>
        <rFont val="Arial"/>
        <family val="2"/>
      </rPr>
      <t xml:space="preserve"> The total count of rooms that have been occupied by hotel guests overnight including sold rooms, complimentary rooms, rooms allocated through loyalty programs, and rooms for internal use by the hotel.</t>
    </r>
  </si>
  <si>
    <r>
      <t xml:space="preserve">Room revenue: </t>
    </r>
    <r>
      <rPr>
        <sz val="9"/>
        <rFont val="Arial"/>
        <family val="2"/>
      </rPr>
      <t xml:space="preserve">Revenue  generated by a hotel from the sale of its rooms to guests.  </t>
    </r>
  </si>
  <si>
    <r>
      <t>Hotel classifications</t>
    </r>
    <r>
      <rPr>
        <sz val="9"/>
        <rFont val="Arial"/>
        <family val="2"/>
      </rPr>
      <t>: These are ratings adopted by the Department of Culture and Tourism in Abu Dhabi. Hotels are rated on a scale of one star and up to five stars, while hotel apartments are rated according to three levels that are deluxe, superior, and standard.</t>
    </r>
  </si>
  <si>
    <r>
      <t>التغير النسبي: هو مؤشر إحصائي،</t>
    </r>
    <r>
      <rPr>
        <sz val="9"/>
        <rFont val="Arial"/>
        <family val="2"/>
      </rPr>
      <t xml:space="preserve"> يقيس معدل التغير في أسعار الليلة في المنشآت الفندقية خلال فترتين زمنيتين</t>
    </r>
    <r>
      <rPr>
        <b/>
        <sz val="9"/>
        <rFont val="Arial"/>
        <family val="2"/>
      </rPr>
      <t>.</t>
    </r>
  </si>
  <si>
    <r>
      <t xml:space="preserve">وزن فئة الفندق: </t>
    </r>
    <r>
      <rPr>
        <sz val="9"/>
        <rFont val="Arial"/>
        <family val="2"/>
      </rPr>
      <t>يعكس الأهمية النسبية للفئة. يتم احتساب وزن الفئة من خلال قسمة إجمالي إيرادات فئة الفندق على إجمالي إيرادات جميع فئات المنشآت الفندقية</t>
    </r>
    <r>
      <rPr>
        <b/>
        <sz val="9"/>
        <rFont val="Arial"/>
        <family val="2"/>
      </rPr>
      <t>.</t>
    </r>
  </si>
  <si>
    <r>
      <t>سعر فترة المقارنة:</t>
    </r>
    <r>
      <rPr>
        <sz val="9"/>
        <rFont val="Arial"/>
        <family val="2"/>
      </rPr>
      <t xml:space="preserve"> هو السعر المسجل لسعر الليلة الواحدة في الفترة الزمنية الحالية</t>
    </r>
    <r>
      <rPr>
        <b/>
        <sz val="9"/>
        <rFont val="Arial"/>
        <family val="2"/>
      </rPr>
      <t>.</t>
    </r>
  </si>
  <si>
    <r>
      <t xml:space="preserve">سعر فترة الأساس: </t>
    </r>
    <r>
      <rPr>
        <sz val="9"/>
        <rFont val="Arial"/>
        <family val="2"/>
      </rPr>
      <t>هو السعر المسجل لسعر الليلة الواحدة في فترة سابقة والذي يتم مقارنة السعر الحالي به</t>
    </r>
    <r>
      <rPr>
        <b/>
        <sz val="9"/>
        <rFont val="Arial"/>
        <family val="2"/>
      </rPr>
      <t>.</t>
    </r>
  </si>
  <si>
    <r>
      <t xml:space="preserve">الغرف المشغولة: </t>
    </r>
    <r>
      <rPr>
        <sz val="8"/>
        <rFont val="Arial"/>
        <family val="2"/>
      </rPr>
      <t>إجمالي عدد الغرف التي شغلها نزلاء الفندق طوال الليل بما في ذلك الغرف المباعة والغرف المجانية والغرف المخصصة من خلال برامج الولاء والغرف للاستخدام الداخلي من قبل الفندق.</t>
    </r>
  </si>
  <si>
    <r>
      <t xml:space="preserve">إيرادات الغرف: </t>
    </r>
    <r>
      <rPr>
        <sz val="8"/>
        <rFont val="Arial"/>
        <family val="2"/>
      </rPr>
      <t>الإيرادات التي يحققها الفندق من بيع غرفه للنزلاء.</t>
    </r>
  </si>
  <si>
    <r>
      <t xml:space="preserve">تصنيفات الفنادق: </t>
    </r>
    <r>
      <rPr>
        <sz val="9"/>
        <rFont val="Arial"/>
        <family val="2"/>
      </rPr>
      <t>هذه تصنيفات معتمدة من دائرة الثقافة والسياحة في أبوظبي. يتم تصنيف الفنادق على مقياس من نجمة واحدة وحتى خمس نجوم، بينما يتم تصنيف الشقق الفندقية وفقًا لثلاثة مستويات هي فاخرة، ممتازة، عادية</t>
    </r>
    <r>
      <rPr>
        <b/>
        <sz val="9"/>
        <rFont val="Arial"/>
        <family val="2"/>
      </rPr>
      <t>.</t>
    </r>
  </si>
  <si>
    <t>الرقم القياسي لأسعار غرف المبيت</t>
  </si>
  <si>
    <t>Page</t>
  </si>
  <si>
    <t>English</t>
  </si>
  <si>
    <t>Arabic</t>
  </si>
  <si>
    <t>Name</t>
  </si>
  <si>
    <t>Index</t>
  </si>
  <si>
    <t xml:space="preserve">Hotel Price Index, </t>
  </si>
  <si>
    <t xml:space="preserve">الرقم القياسي لأسعار غرف المبيت، </t>
  </si>
  <si>
    <t>This Month</t>
  </si>
  <si>
    <t>Previous Month</t>
  </si>
  <si>
    <t>Same Month Last Year</t>
  </si>
  <si>
    <t>Index year</t>
  </si>
  <si>
    <t>2024 = 100</t>
  </si>
  <si>
    <t xml:space="preserve">Table 1: Hotel Price Index by hotel classification, </t>
  </si>
  <si>
    <t>الجدول 1:  الرقم القياسي لأسعار غرف المبيت في المنشآت الفندقية حسب تصنيف المنشآت الفندقية,</t>
  </si>
  <si>
    <t xml:space="preserve">Table 2: Growth in hotel price index by hotel classification during </t>
  </si>
  <si>
    <t xml:space="preserve">الجدول 2: النمو في الرقم القياسي لأسعار غرف المبيت في المنشآت الفندقية حسب تصنيف المنشآت الفندقية خلال شهر </t>
  </si>
  <si>
    <t xml:space="preserve">Annual growth </t>
  </si>
  <si>
    <t xml:space="preserve">النمو السنوي </t>
  </si>
  <si>
    <t xml:space="preserve">Monthly growth </t>
  </si>
  <si>
    <t xml:space="preserve">النمو الشهري </t>
  </si>
  <si>
    <t xml:space="preserve">Table 3: Growth in hotel establishments room revenues by hotel classification during </t>
  </si>
  <si>
    <t xml:space="preserve">الجدول 3: النمو في إيرادات المبيت في المنشآت الفندقية حسب تصنيف المنشآت الفندقية خلال شهر </t>
  </si>
  <si>
    <t xml:space="preserve">الجدول 1:  الرقم القياسي لأسعار غرف المبيت في المنشآت الفندقية حسب تصنيف المنشآت الفندقية, </t>
  </si>
  <si>
    <t xml:space="preserve">Table 3: Growth in Hotel Establishments Room Revenues by Hotel Classification during </t>
  </si>
  <si>
    <t xml:space="preserve">Table 2: Growth in Hotel Price Index by Hotel Classification during </t>
  </si>
  <si>
    <r>
      <t xml:space="preserve">Hotel Price Index: </t>
    </r>
    <r>
      <rPr>
        <sz val="9"/>
        <rFont val="Arial"/>
        <family val="2"/>
      </rPr>
      <t xml:space="preserve">It is the weighted average of the price change relative to the base year </t>
    </r>
    <r>
      <rPr>
        <b/>
        <sz val="9"/>
        <rFont val="Arial"/>
        <family val="2"/>
      </rPr>
      <t xml:space="preserve">(2024=100) </t>
    </r>
    <r>
      <rPr>
        <sz val="9"/>
        <rFont val="Arial"/>
        <family val="2"/>
      </rPr>
      <t>according to the approved hotel categories in the Emirate of Abu Dhabi.</t>
    </r>
  </si>
  <si>
    <r>
      <t xml:space="preserve">الرقم القياسي لأسعار الفنادق: </t>
    </r>
    <r>
      <rPr>
        <sz val="9"/>
        <rFont val="Arial"/>
        <family val="2"/>
      </rPr>
      <t>هو المتوسط ​​المرجح لتغير الأسعار نسبة إلى سنة الأساس</t>
    </r>
    <r>
      <rPr>
        <b/>
        <sz val="9"/>
        <rFont val="Arial"/>
        <family val="2"/>
      </rPr>
      <t xml:space="preserve"> (2024=100)</t>
    </r>
    <r>
      <rPr>
        <sz val="9"/>
        <rFont val="Arial"/>
        <family val="2"/>
      </rPr>
      <t xml:space="preserve"> حسب فئات الفنادق المعتمدة في إمارة أبوظبي</t>
    </r>
  </si>
  <si>
    <t>SCAD produces official statistics to meet the needs of government, communities, individuals and enterprises.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 year of publication, name of product, catalogue number, reference period and page(s).</t>
  </si>
  <si>
    <r>
      <t xml:space="preserve">The data used in the table are Preliminary for </t>
    </r>
    <r>
      <rPr>
        <b/>
        <i/>
        <sz val="8"/>
        <color theme="1"/>
        <rFont val="Arial"/>
        <family val="2"/>
      </rPr>
      <t>2025</t>
    </r>
  </si>
  <si>
    <r>
      <t xml:space="preserve">البيانات المستخدمة في الجدول هي بيانات أولية لعام </t>
    </r>
    <r>
      <rPr>
        <b/>
        <i/>
        <sz val="8"/>
        <color theme="1"/>
        <rFont val="Arial"/>
        <family val="2"/>
      </rPr>
      <t>2025</t>
    </r>
  </si>
  <si>
    <t>Sep 2025</t>
  </si>
  <si>
    <t>سبتمبر 2025</t>
  </si>
  <si>
    <t>Oct 2025</t>
  </si>
  <si>
    <t>Oct 2024</t>
  </si>
  <si>
    <t>أكتوبر 2025</t>
  </si>
  <si>
    <t>أكتوبر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</si>
</sst>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_-* #,##0.00_-;_-* #,##0.00\-;_-* &quot;-&quot;??_-;_-@_-"/>
    <numFmt numFmtId="166" formatCode="#,##0.0_);\(#,##0.0\)"/>
    <numFmt numFmtId="167" formatCode="0.0_);\(0.0\)"/>
  </numFmts>
  <fonts count="32" x14ac:knownFonts="1">
    <font>
      <sz val="11"/>
      <color theme="1"/>
      <name val="Calibri"/>
      <family val="2"/>
      <scheme val="minor"/>
    </font>
    <font>
      <sz val="11"/>
      <color theme="1"/>
      <name val="Calibri"/>
      <family val="2"/>
      <scheme val="minor"/>
    </font>
    <font>
      <b/>
      <sz val="11"/>
      <color rgb="FF595959"/>
      <name val="Tahoma"/>
      <family val="2"/>
    </font>
    <font>
      <u/>
      <sz val="11"/>
      <color theme="10"/>
      <name val="Calibri"/>
      <family val="2"/>
      <scheme val="minor"/>
    </font>
    <font>
      <sz val="8"/>
      <color theme="1"/>
      <name val="Arial"/>
      <family val="2"/>
    </font>
    <font>
      <sz val="8"/>
      <name val="Calibri"/>
      <family val="2"/>
      <scheme val="minor"/>
    </font>
    <font>
      <b/>
      <sz val="8"/>
      <color theme="1"/>
      <name val="Arial"/>
      <family val="2"/>
    </font>
    <font>
      <b/>
      <sz val="11"/>
      <name val="Arial"/>
      <family val="2"/>
    </font>
    <font>
      <b/>
      <sz val="8"/>
      <name val="Arial"/>
      <family val="2"/>
    </font>
    <font>
      <sz val="8"/>
      <name val="Arial"/>
      <family val="2"/>
    </font>
    <font>
      <b/>
      <sz val="8"/>
      <color theme="0"/>
      <name val="Arial"/>
      <family val="2"/>
    </font>
    <font>
      <i/>
      <sz val="8"/>
      <color theme="1"/>
      <name val="Arial"/>
      <family val="2"/>
    </font>
    <font>
      <b/>
      <sz val="16"/>
      <color theme="0"/>
      <name val="Arial"/>
      <family val="2"/>
    </font>
    <font>
      <u/>
      <sz val="8"/>
      <color theme="10"/>
      <name val="Arial"/>
      <family val="2"/>
    </font>
    <font>
      <b/>
      <sz val="14"/>
      <name val="Calibri"/>
      <family val="2"/>
      <scheme val="minor"/>
    </font>
    <font>
      <sz val="11"/>
      <name val="Calibri"/>
      <family val="2"/>
      <scheme val="minor"/>
    </font>
    <font>
      <sz val="8"/>
      <color theme="1"/>
      <name val="Calibri"/>
      <family val="2"/>
      <scheme val="minor"/>
    </font>
    <font>
      <b/>
      <sz val="11"/>
      <color rgb="FFD6A360"/>
      <name val="Arial"/>
      <family val="2"/>
    </font>
    <font>
      <b/>
      <sz val="9"/>
      <color theme="1"/>
      <name val="Arial"/>
      <family val="2"/>
    </font>
    <font>
      <b/>
      <sz val="9"/>
      <name val="Arial"/>
      <family val="2"/>
    </font>
    <font>
      <sz val="9"/>
      <name val="Arial"/>
      <family val="2"/>
    </font>
    <font>
      <u/>
      <sz val="8"/>
      <color theme="10"/>
      <name val="Calibri"/>
      <family val="2"/>
      <scheme val="minor"/>
    </font>
    <font>
      <u/>
      <sz val="8"/>
      <color rgb="FF0000FF"/>
      <name val="Arial"/>
      <family val="2"/>
    </font>
    <font>
      <sz val="8"/>
      <color rgb="FF000000"/>
      <name val="Arial"/>
      <family val="2"/>
    </font>
    <font>
      <b/>
      <sz val="14"/>
      <color theme="0"/>
      <name val="Arial"/>
      <family val="2"/>
    </font>
    <font>
      <sz val="10"/>
      <name val="Arial"/>
      <family val="2"/>
    </font>
    <font>
      <b/>
      <sz val="10"/>
      <name val="Arial"/>
      <family val="2"/>
    </font>
    <font>
      <b/>
      <sz val="11"/>
      <color theme="0"/>
      <name val="Calibri"/>
      <family val="2"/>
      <scheme val="minor"/>
    </font>
    <font>
      <b/>
      <sz val="11"/>
      <color theme="1"/>
      <name val="Calibri"/>
      <family val="2"/>
      <scheme val="minor"/>
    </font>
    <font>
      <sz val="12"/>
      <color theme="1"/>
      <name val="Arial"/>
      <family val="2"/>
    </font>
    <font>
      <b/>
      <sz val="11"/>
      <name val="Calibri"/>
      <family val="2"/>
      <scheme val="minor"/>
    </font>
    <font>
      <b/>
      <i/>
      <sz val="8"/>
      <color theme="1"/>
      <name val="Arial"/>
      <family val="2"/>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D6A360"/>
        <bgColor indexed="64"/>
      </patternFill>
    </fill>
    <fill>
      <patternFill patternType="solid">
        <fgColor theme="0" tint="-0.249977111117893"/>
        <bgColor indexed="64"/>
      </patternFill>
    </fill>
    <fill>
      <patternFill patternType="solid">
        <fgColor theme="5"/>
        <bgColor indexed="64"/>
      </patternFill>
    </fill>
    <fill>
      <patternFill patternType="solid">
        <fgColor rgb="FFFFC000"/>
        <bgColor indexed="64"/>
      </patternFill>
    </fill>
  </fills>
  <borders count="3">
    <border>
      <left/>
      <right/>
      <top/>
      <bottom/>
      <diagonal/>
    </border>
    <border>
      <left/>
      <right/>
      <top/>
      <bottom style="thin">
        <color indexed="64"/>
      </bottom>
      <diagonal/>
    </border>
    <border>
      <left/>
      <right/>
      <top/>
      <bottom style="thin">
        <color rgb="FFC38533"/>
      </bottom>
      <diagonal/>
    </border>
  </borders>
  <cellStyleXfs count="7">
    <xf numFmtId="0" fontId="0" fillId="0" borderId="0"/>
    <xf numFmtId="164" fontId="1" fillId="0" borderId="0" applyFont="0" applyFill="0" applyBorder="0" applyAlignment="0" applyProtection="0"/>
    <xf numFmtId="49" fontId="2" fillId="0" borderId="0">
      <alignment horizontal="right" vertical="center" readingOrder="2"/>
    </xf>
    <xf numFmtId="0" fontId="3" fillId="0" borderId="0" applyNumberFormat="0" applyFill="0" applyBorder="0" applyAlignment="0" applyProtection="0"/>
    <xf numFmtId="0" fontId="1" fillId="0" borderId="0"/>
    <xf numFmtId="0" fontId="14" fillId="0" borderId="0">
      <alignment vertical="center"/>
    </xf>
    <xf numFmtId="0" fontId="15" fillId="0" borderId="0"/>
  </cellStyleXfs>
  <cellXfs count="93">
    <xf numFmtId="0" fontId="0" fillId="0" borderId="0" xfId="0"/>
    <xf numFmtId="0" fontId="4" fillId="2" borderId="0" xfId="0" applyFont="1" applyFill="1"/>
    <xf numFmtId="0" fontId="4" fillId="0" borderId="1" xfId="0" applyFont="1" applyBorder="1"/>
    <xf numFmtId="0" fontId="4" fillId="0" borderId="0" xfId="0" applyFont="1" applyAlignment="1">
      <alignment horizontal="left"/>
    </xf>
    <xf numFmtId="0" fontId="6" fillId="0" borderId="0" xfId="0" applyFont="1" applyAlignment="1">
      <alignment horizontal="left"/>
    </xf>
    <xf numFmtId="0" fontId="4" fillId="0" borderId="0" xfId="0" applyFont="1"/>
    <xf numFmtId="0" fontId="8" fillId="0" borderId="0" xfId="0" applyFont="1" applyAlignment="1">
      <alignment vertical="center"/>
    </xf>
    <xf numFmtId="0" fontId="13" fillId="0" borderId="0" xfId="3" applyFont="1" applyFill="1" applyAlignment="1">
      <alignment horizontal="left"/>
    </xf>
    <xf numFmtId="0" fontId="4" fillId="0" borderId="1" xfId="0" applyFont="1" applyBorder="1" applyAlignment="1">
      <alignment horizontal="left"/>
    </xf>
    <xf numFmtId="0" fontId="6" fillId="0" borderId="0" xfId="0" applyFont="1" applyAlignment="1">
      <alignment horizontal="left" wrapText="1"/>
    </xf>
    <xf numFmtId="0" fontId="13" fillId="0" borderId="0" xfId="3" applyFont="1" applyFill="1" applyBorder="1" applyAlignment="1">
      <alignment horizontal="left"/>
    </xf>
    <xf numFmtId="0" fontId="6" fillId="0" borderId="0" xfId="0" applyFont="1"/>
    <xf numFmtId="0" fontId="4" fillId="0" borderId="0" xfId="0" applyFont="1" applyAlignment="1">
      <alignment wrapText="1"/>
    </xf>
    <xf numFmtId="0" fontId="6" fillId="0" borderId="0" xfId="0" applyFont="1" applyAlignment="1">
      <alignment horizontal="right" wrapText="1"/>
    </xf>
    <xf numFmtId="0" fontId="16" fillId="0" borderId="0" xfId="0" applyFont="1"/>
    <xf numFmtId="0" fontId="8" fillId="4" borderId="0" xfId="0" applyFont="1" applyFill="1" applyAlignment="1">
      <alignment vertical="center"/>
    </xf>
    <xf numFmtId="0" fontId="12" fillId="4" borderId="0" xfId="0" applyFont="1" applyFill="1" applyAlignment="1">
      <alignment horizontal="left" vertical="center" indent="1"/>
    </xf>
    <xf numFmtId="0" fontId="13" fillId="0" borderId="0" xfId="3" applyFont="1" applyFill="1" applyAlignment="1">
      <alignment horizontal="right"/>
    </xf>
    <xf numFmtId="0" fontId="12" fillId="4" borderId="0" xfId="0" applyFont="1" applyFill="1" applyAlignment="1">
      <alignment horizontal="right" vertical="center" indent="1"/>
    </xf>
    <xf numFmtId="0" fontId="6" fillId="0" borderId="0" xfId="0" applyFont="1" applyAlignment="1">
      <alignment horizontal="right"/>
    </xf>
    <xf numFmtId="0" fontId="18" fillId="0" borderId="0" xfId="0" applyFont="1"/>
    <xf numFmtId="0" fontId="4" fillId="0" borderId="0" xfId="0" applyFont="1" applyAlignment="1">
      <alignment horizontal="center"/>
    </xf>
    <xf numFmtId="0" fontId="4" fillId="0" borderId="0" xfId="0" applyFont="1" applyAlignment="1">
      <alignment horizontal="left" wrapText="1"/>
    </xf>
    <xf numFmtId="0" fontId="4" fillId="0" borderId="0" xfId="0" applyFont="1" applyAlignment="1">
      <alignment horizontal="right" vertical="top" wrapText="1"/>
    </xf>
    <xf numFmtId="49" fontId="7" fillId="0" borderId="0" xfId="2" applyFont="1">
      <alignment horizontal="right" vertical="center" readingOrder="2"/>
    </xf>
    <xf numFmtId="0" fontId="13" fillId="0" borderId="0" xfId="3" applyFont="1" applyAlignment="1">
      <alignment vertical="top"/>
    </xf>
    <xf numFmtId="49" fontId="4" fillId="0" borderId="0" xfId="0" applyNumberFormat="1" applyFont="1" applyAlignment="1">
      <alignment horizontal="left" vertical="top" wrapText="1"/>
    </xf>
    <xf numFmtId="49" fontId="4" fillId="0" borderId="0" xfId="0" applyNumberFormat="1" applyFont="1" applyAlignment="1">
      <alignment horizontal="right" vertical="top" wrapText="1"/>
    </xf>
    <xf numFmtId="49" fontId="4" fillId="0" borderId="0" xfId="0" applyNumberFormat="1" applyFont="1" applyAlignment="1">
      <alignment horizontal="left" vertical="top"/>
    </xf>
    <xf numFmtId="49" fontId="4" fillId="0" borderId="0" xfId="0" applyNumberFormat="1" applyFont="1" applyAlignment="1">
      <alignment horizontal="right" vertical="top"/>
    </xf>
    <xf numFmtId="0" fontId="21" fillId="0" borderId="0" xfId="3" applyFont="1" applyAlignment="1">
      <alignment vertical="top"/>
    </xf>
    <xf numFmtId="0" fontId="3" fillId="0" borderId="0" xfId="3"/>
    <xf numFmtId="0" fontId="3" fillId="0" borderId="0" xfId="3" applyAlignment="1">
      <alignment horizontal="right"/>
    </xf>
    <xf numFmtId="0" fontId="13" fillId="0" borderId="0" xfId="3" applyFont="1" applyFill="1" applyBorder="1" applyAlignment="1">
      <alignment horizontal="right"/>
    </xf>
    <xf numFmtId="2" fontId="4" fillId="0" borderId="0" xfId="0" applyNumberFormat="1" applyFont="1" applyAlignment="1">
      <alignment horizontal="right"/>
    </xf>
    <xf numFmtId="0" fontId="23" fillId="0" borderId="0" xfId="0" applyFont="1" applyAlignment="1">
      <alignment wrapText="1"/>
    </xf>
    <xf numFmtId="0" fontId="4" fillId="0" borderId="0" xfId="0" applyFont="1" applyAlignment="1">
      <alignment horizontal="right" readingOrder="2"/>
    </xf>
    <xf numFmtId="49" fontId="7" fillId="0" borderId="0" xfId="2" applyFont="1" applyAlignment="1">
      <alignment horizontal="left" vertical="center" readingOrder="1"/>
    </xf>
    <xf numFmtId="165" fontId="9" fillId="0" borderId="0" xfId="1" applyNumberFormat="1" applyFont="1" applyFill="1" applyBorder="1" applyAlignment="1">
      <alignment horizontal="left" vertical="center" indent="2" readingOrder="1"/>
    </xf>
    <xf numFmtId="165" fontId="9" fillId="3" borderId="0" xfId="1" applyNumberFormat="1" applyFont="1" applyFill="1" applyBorder="1" applyAlignment="1">
      <alignment horizontal="left" vertical="center" indent="2" readingOrder="1"/>
    </xf>
    <xf numFmtId="165" fontId="8" fillId="3" borderId="0" xfId="1" applyNumberFormat="1" applyFont="1" applyFill="1" applyBorder="1" applyAlignment="1">
      <alignment horizontal="left" vertical="center" indent="1" readingOrder="1"/>
    </xf>
    <xf numFmtId="165" fontId="8" fillId="3" borderId="2" xfId="1" applyNumberFormat="1" applyFont="1" applyFill="1" applyBorder="1" applyAlignment="1">
      <alignment horizontal="left" vertical="center" indent="1" readingOrder="1"/>
    </xf>
    <xf numFmtId="165" fontId="8" fillId="5" borderId="0" xfId="1" applyNumberFormat="1" applyFont="1" applyFill="1" applyBorder="1" applyAlignment="1">
      <alignment horizontal="left" vertical="center" readingOrder="1"/>
    </xf>
    <xf numFmtId="165" fontId="9" fillId="0" borderId="0" xfId="1" applyNumberFormat="1" applyFont="1" applyFill="1" applyBorder="1" applyAlignment="1">
      <alignment horizontal="right" vertical="center" indent="2" readingOrder="1"/>
    </xf>
    <xf numFmtId="165" fontId="8" fillId="5" borderId="0" xfId="1" applyNumberFormat="1" applyFont="1" applyFill="1" applyBorder="1" applyAlignment="1">
      <alignment horizontal="right" vertical="center" indent="1" readingOrder="1"/>
    </xf>
    <xf numFmtId="165" fontId="9" fillId="3" borderId="0" xfId="1" applyNumberFormat="1" applyFont="1" applyFill="1" applyBorder="1" applyAlignment="1">
      <alignment horizontal="right" vertical="center" indent="2" readingOrder="1"/>
    </xf>
    <xf numFmtId="165" fontId="8" fillId="3" borderId="0" xfId="1" applyNumberFormat="1" applyFont="1" applyFill="1" applyBorder="1" applyAlignment="1">
      <alignment horizontal="right" vertical="center" indent="1" readingOrder="1"/>
    </xf>
    <xf numFmtId="165" fontId="8" fillId="3" borderId="2" xfId="1" applyNumberFormat="1" applyFont="1" applyFill="1" applyBorder="1" applyAlignment="1">
      <alignment horizontal="right" vertical="center" indent="1" readingOrder="1"/>
    </xf>
    <xf numFmtId="17" fontId="10" fillId="4" borderId="0" xfId="1" quotePrefix="1" applyNumberFormat="1" applyFont="1" applyFill="1" applyBorder="1" applyAlignment="1">
      <alignment horizontal="center" vertical="center"/>
    </xf>
    <xf numFmtId="0" fontId="11" fillId="0" borderId="0" xfId="0" applyFont="1" applyAlignment="1">
      <alignment horizontal="left"/>
    </xf>
    <xf numFmtId="0" fontId="11" fillId="0" borderId="0" xfId="0" applyFont="1" applyAlignment="1">
      <alignment horizontal="right"/>
    </xf>
    <xf numFmtId="0" fontId="11" fillId="0" borderId="0" xfId="0" applyFont="1"/>
    <xf numFmtId="166" fontId="4" fillId="0" borderId="0" xfId="1" applyNumberFormat="1" applyFont="1" applyFill="1" applyBorder="1" applyAlignment="1">
      <alignment horizontal="center" vertical="center"/>
    </xf>
    <xf numFmtId="166" fontId="4" fillId="3" borderId="0" xfId="1" applyNumberFormat="1" applyFont="1" applyFill="1" applyBorder="1" applyAlignment="1">
      <alignment horizontal="center" vertical="center"/>
    </xf>
    <xf numFmtId="166" fontId="9" fillId="3" borderId="0" xfId="1" applyNumberFormat="1" applyFont="1" applyFill="1" applyBorder="1" applyAlignment="1">
      <alignment horizontal="center" vertical="center"/>
    </xf>
    <xf numFmtId="166" fontId="8" fillId="3" borderId="0" xfId="1" applyNumberFormat="1" applyFont="1" applyFill="1" applyBorder="1" applyAlignment="1">
      <alignment horizontal="center" vertical="center"/>
    </xf>
    <xf numFmtId="166" fontId="8" fillId="3" borderId="2" xfId="1" applyNumberFormat="1" applyFont="1" applyFill="1" applyBorder="1" applyAlignment="1">
      <alignment horizontal="center" vertical="center"/>
    </xf>
    <xf numFmtId="166" fontId="6" fillId="5" borderId="0" xfId="1" applyNumberFormat="1" applyFont="1" applyFill="1" applyBorder="1" applyAlignment="1">
      <alignment horizontal="center" vertical="center"/>
    </xf>
    <xf numFmtId="0" fontId="24" fillId="4" borderId="0" xfId="0" applyFont="1" applyFill="1" applyAlignment="1">
      <alignment horizontal="left" vertical="center" indent="1"/>
    </xf>
    <xf numFmtId="17" fontId="10" fillId="4" borderId="0" xfId="1" applyNumberFormat="1" applyFont="1" applyFill="1" applyBorder="1" applyAlignment="1">
      <alignment horizontal="center" vertical="center" wrapText="1"/>
    </xf>
    <xf numFmtId="167" fontId="4" fillId="0" borderId="0" xfId="1" applyNumberFormat="1" applyFont="1" applyFill="1" applyBorder="1" applyAlignment="1">
      <alignment horizontal="center" vertical="center"/>
    </xf>
    <xf numFmtId="167" fontId="8" fillId="3" borderId="0" xfId="1" applyNumberFormat="1" applyFont="1" applyFill="1" applyBorder="1" applyAlignment="1">
      <alignment horizontal="center" vertical="center"/>
    </xf>
    <xf numFmtId="167" fontId="8" fillId="3" borderId="2" xfId="1" applyNumberFormat="1" applyFont="1" applyFill="1" applyBorder="1" applyAlignment="1">
      <alignment horizontal="center" vertical="center"/>
    </xf>
    <xf numFmtId="167" fontId="9" fillId="3" borderId="0" xfId="1" applyNumberFormat="1" applyFont="1" applyFill="1" applyBorder="1" applyAlignment="1">
      <alignment horizontal="center" vertical="center"/>
    </xf>
    <xf numFmtId="167" fontId="4" fillId="3" borderId="0" xfId="1" applyNumberFormat="1" applyFont="1" applyFill="1" applyBorder="1" applyAlignment="1">
      <alignment horizontal="center" vertical="center"/>
    </xf>
    <xf numFmtId="49" fontId="25" fillId="0" borderId="0" xfId="2" applyFont="1" applyAlignment="1">
      <alignment horizontal="left" vertical="center" readingOrder="1"/>
    </xf>
    <xf numFmtId="49" fontId="26" fillId="0" borderId="0" xfId="2" applyFont="1">
      <alignment horizontal="right" vertical="center" readingOrder="2"/>
    </xf>
    <xf numFmtId="167" fontId="6" fillId="5" borderId="0" xfId="1" applyNumberFormat="1" applyFont="1" applyFill="1" applyBorder="1" applyAlignment="1">
      <alignment horizontal="center" vertical="center"/>
    </xf>
    <xf numFmtId="0" fontId="19" fillId="0" borderId="0" xfId="0" applyFont="1" applyAlignment="1">
      <alignment vertical="center" wrapText="1" readingOrder="1"/>
    </xf>
    <xf numFmtId="0" fontId="8" fillId="0" borderId="0" xfId="0" applyFont="1" applyAlignment="1">
      <alignment vertical="center" wrapText="1" readingOrder="1"/>
    </xf>
    <xf numFmtId="0" fontId="8" fillId="0" borderId="0" xfId="0" applyFont="1" applyAlignment="1">
      <alignment vertical="center" wrapText="1" readingOrder="2"/>
    </xf>
    <xf numFmtId="0" fontId="8" fillId="0" borderId="0" xfId="0" applyFont="1" applyAlignment="1">
      <alignment horizontal="left" vertical="center" wrapText="1" readingOrder="1"/>
    </xf>
    <xf numFmtId="0" fontId="27" fillId="6" borderId="0" xfId="0" applyFont="1" applyFill="1"/>
    <xf numFmtId="0" fontId="27" fillId="6" borderId="0" xfId="0" applyFont="1" applyFill="1" applyAlignment="1">
      <alignment horizontal="right"/>
    </xf>
    <xf numFmtId="0" fontId="29" fillId="0" borderId="0" xfId="0" applyFont="1"/>
    <xf numFmtId="0" fontId="28" fillId="0" borderId="0" xfId="0" applyFont="1"/>
    <xf numFmtId="0" fontId="0" fillId="0" borderId="0" xfId="0" quotePrefix="1"/>
    <xf numFmtId="0" fontId="0" fillId="0" borderId="0" xfId="0" applyAlignment="1">
      <alignment horizontal="right"/>
    </xf>
    <xf numFmtId="0" fontId="0" fillId="0" borderId="0" xfId="0" applyAlignment="1">
      <alignment wrapText="1"/>
    </xf>
    <xf numFmtId="0" fontId="29" fillId="0" borderId="0" xfId="0" applyFont="1" applyAlignment="1">
      <alignment horizontal="right"/>
    </xf>
    <xf numFmtId="0" fontId="30" fillId="7" borderId="0" xfId="0" applyFont="1" applyFill="1"/>
    <xf numFmtId="0" fontId="30" fillId="7" borderId="0" xfId="0" applyFont="1" applyFill="1" applyAlignment="1">
      <alignment horizontal="right"/>
    </xf>
    <xf numFmtId="49" fontId="17" fillId="0" borderId="0" xfId="2" applyFont="1" applyAlignment="1">
      <alignment vertical="center" readingOrder="1"/>
    </xf>
    <xf numFmtId="49" fontId="7" fillId="0" borderId="0" xfId="2" applyFont="1" applyAlignment="1">
      <alignment vertical="center" readingOrder="1"/>
    </xf>
    <xf numFmtId="0" fontId="7" fillId="0" borderId="0" xfId="2" applyNumberFormat="1" applyFont="1">
      <alignment horizontal="right" vertical="center" readingOrder="2"/>
    </xf>
    <xf numFmtId="0" fontId="4" fillId="0" borderId="0" xfId="0" applyFont="1" applyAlignment="1">
      <alignment horizontal="left" vertical="center" wrapText="1"/>
    </xf>
    <xf numFmtId="0" fontId="7" fillId="0" borderId="0" xfId="0" applyFont="1" applyAlignment="1">
      <alignment vertical="center"/>
    </xf>
    <xf numFmtId="0" fontId="7" fillId="0" borderId="0" xfId="0" applyFont="1" applyAlignment="1">
      <alignment horizontal="right" vertical="center"/>
    </xf>
    <xf numFmtId="0" fontId="4" fillId="0" borderId="0" xfId="0" applyFont="1" applyAlignment="1">
      <alignment horizontal="left" vertical="top"/>
    </xf>
    <xf numFmtId="0" fontId="4" fillId="0" borderId="0" xfId="0" applyFont="1" applyAlignment="1">
      <alignment horizontal="left" vertical="top" wrapText="1"/>
    </xf>
    <xf numFmtId="0" fontId="4" fillId="0" borderId="0" xfId="0" applyFont="1" applyAlignment="1">
      <alignment horizontal="right" vertical="top"/>
    </xf>
    <xf numFmtId="165" fontId="10" fillId="4" borderId="0" xfId="1" applyNumberFormat="1" applyFont="1" applyFill="1" applyBorder="1" applyAlignment="1">
      <alignment horizontal="left" vertical="center" readingOrder="1"/>
    </xf>
    <xf numFmtId="165" fontId="10" fillId="4" borderId="0" xfId="1" applyNumberFormat="1" applyFont="1" applyFill="1" applyBorder="1" applyAlignment="1">
      <alignment horizontal="right" vertical="center" readingOrder="1"/>
    </xf>
  </cellXfs>
  <cellStyles count="7">
    <cellStyle name="Comma" xfId="1" builtinId="3"/>
    <cellStyle name="Hyperlink" xfId="3" builtinId="8"/>
    <cellStyle name="Normal" xfId="0" builtinId="0"/>
    <cellStyle name="Normal 2" xfId="4" xr:uid="{0DEB374E-6047-4C28-B820-C44387829700}"/>
    <cellStyle name="Normal 3" xfId="6" xr:uid="{832C68F4-1702-406A-8956-8E035DB97DF8}"/>
    <cellStyle name="Table_Title" xfId="2" xr:uid="{CE1729EA-D5A5-4E65-9E8F-ACB554163265}"/>
    <cellStyle name="title 2" xfId="5" xr:uid="{DB5B1731-A090-4CD1-B9A2-BAB14B86DE76}"/>
  </cellStyles>
  <dxfs count="0"/>
  <tableStyles count="0" defaultTableStyle="TableStyleMedium2" defaultPivotStyle="PivotStyleLight16"/>
  <colors>
    <mruColors>
      <color rgb="FFC38533"/>
      <color rgb="FF0000FF"/>
      <color rgb="FF99FF99"/>
      <color rgb="FFCE9242"/>
      <color rgb="FFD6A360"/>
      <color rgb="FF426A6E"/>
      <color rgb="FF42A3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25400</xdr:colOff>
      <xdr:row>1</xdr:row>
      <xdr:rowOff>36336</xdr:rowOff>
    </xdr:from>
    <xdr:to>
      <xdr:col>8</xdr:col>
      <xdr:colOff>554122</xdr:colOff>
      <xdr:row>4</xdr:row>
      <xdr:rowOff>40146</xdr:rowOff>
    </xdr:to>
    <xdr:pic>
      <xdr:nvPicPr>
        <xdr:cNvPr id="5" name="Picture 4">
          <a:extLst>
            <a:ext uri="{FF2B5EF4-FFF2-40B4-BE49-F238E27FC236}">
              <a16:creationId xmlns:a16="http://schemas.microsoft.com/office/drawing/2014/main" id="{F3B8271F-C13B-4C12-8A7B-7A674AA90AA5}"/>
            </a:ext>
          </a:extLst>
        </xdr:cNvPr>
        <xdr:cNvPicPr>
          <a:picLocks noChangeAspect="1"/>
        </xdr:cNvPicPr>
      </xdr:nvPicPr>
      <xdr:blipFill rotWithShape="1">
        <a:blip xmlns:r="http://schemas.openxmlformats.org/officeDocument/2006/relationships" r:embed="rId1"/>
        <a:srcRect t="20352" b="20343"/>
        <a:stretch/>
      </xdr:blipFill>
      <xdr:spPr>
        <a:xfrm>
          <a:off x="14065250" y="179211"/>
          <a:ext cx="2043197" cy="746760"/>
        </a:xfrm>
        <a:prstGeom prst="rect">
          <a:avLst/>
        </a:prstGeom>
      </xdr:spPr>
    </xdr:pic>
    <xdr:clientData/>
  </xdr:twoCellAnchor>
  <xdr:twoCellAnchor editAs="oneCell">
    <xdr:from>
      <xdr:col>0</xdr:col>
      <xdr:colOff>133350</xdr:colOff>
      <xdr:row>1</xdr:row>
      <xdr:rowOff>38100</xdr:rowOff>
    </xdr:from>
    <xdr:to>
      <xdr:col>0</xdr:col>
      <xdr:colOff>2028296</xdr:colOff>
      <xdr:row>4</xdr:row>
      <xdr:rowOff>35612</xdr:rowOff>
    </xdr:to>
    <xdr:pic>
      <xdr:nvPicPr>
        <xdr:cNvPr id="3" name="Graphic 2">
          <a:extLst>
            <a:ext uri="{FF2B5EF4-FFF2-40B4-BE49-F238E27FC236}">
              <a16:creationId xmlns:a16="http://schemas.microsoft.com/office/drawing/2014/main" id="{A2771402-0A91-477B-A6F2-76FAEA626CD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33350" y="161925"/>
          <a:ext cx="1894946" cy="7214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34989</xdr:rowOff>
    </xdr:from>
    <xdr:to>
      <xdr:col>0</xdr:col>
      <xdr:colOff>1999446</xdr:colOff>
      <xdr:row>4</xdr:row>
      <xdr:rowOff>10448</xdr:rowOff>
    </xdr:to>
    <xdr:pic>
      <xdr:nvPicPr>
        <xdr:cNvPr id="2" name="Picture 1">
          <a:extLst>
            <a:ext uri="{FF2B5EF4-FFF2-40B4-BE49-F238E27FC236}">
              <a16:creationId xmlns:a16="http://schemas.microsoft.com/office/drawing/2014/main" id="{FE12F523-3D74-46F6-9207-966728566258}"/>
            </a:ext>
          </a:extLst>
        </xdr:cNvPr>
        <xdr:cNvPicPr>
          <a:picLocks noChangeAspect="1"/>
        </xdr:cNvPicPr>
      </xdr:nvPicPr>
      <xdr:blipFill rotWithShape="1">
        <a:blip xmlns:r="http://schemas.openxmlformats.org/officeDocument/2006/relationships" r:embed="rId1"/>
        <a:srcRect t="20352" b="20343"/>
        <a:stretch/>
      </xdr:blipFill>
      <xdr:spPr>
        <a:xfrm>
          <a:off x="0" y="163272"/>
          <a:ext cx="2069296" cy="6970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30133</xdr:colOff>
      <xdr:row>1</xdr:row>
      <xdr:rowOff>11393</xdr:rowOff>
    </xdr:from>
    <xdr:to>
      <xdr:col>1</xdr:col>
      <xdr:colOff>25542</xdr:colOff>
      <xdr:row>3</xdr:row>
      <xdr:rowOff>111125</xdr:rowOff>
    </xdr:to>
    <xdr:pic>
      <xdr:nvPicPr>
        <xdr:cNvPr id="2" name="Picture 1">
          <a:extLst>
            <a:ext uri="{FF2B5EF4-FFF2-40B4-BE49-F238E27FC236}">
              <a16:creationId xmlns:a16="http://schemas.microsoft.com/office/drawing/2014/main" id="{DBEA8990-9741-4E71-A898-2C854805AD40}"/>
            </a:ext>
          </a:extLst>
        </xdr:cNvPr>
        <xdr:cNvPicPr>
          <a:picLocks noChangeAspect="1"/>
        </xdr:cNvPicPr>
      </xdr:nvPicPr>
      <xdr:blipFill rotWithShape="1">
        <a:blip xmlns:r="http://schemas.openxmlformats.org/officeDocument/2006/relationships" r:embed="rId1"/>
        <a:srcRect t="20352" b="20343"/>
        <a:stretch/>
      </xdr:blipFill>
      <xdr:spPr>
        <a:xfrm>
          <a:off x="30133" y="137195"/>
          <a:ext cx="2080126" cy="692798"/>
        </a:xfrm>
        <a:prstGeom prst="rect">
          <a:avLst/>
        </a:prstGeom>
      </xdr:spPr>
    </xdr:pic>
    <xdr:clientData/>
  </xdr:twoCellAnchor>
</xdr:wsDr>
</file>

<file path=xl/theme/theme1.xml><?xml version="1.0" encoding="utf-8"?>
<a:theme xmlns:a="http://schemas.openxmlformats.org/drawingml/2006/main" name="Office Theme">
  <a:themeElements>
    <a:clrScheme name="Custom 4">
      <a:dk1>
        <a:sysClr val="windowText" lastClr="000000"/>
      </a:dk1>
      <a:lt1>
        <a:sysClr val="window" lastClr="FFFFFF"/>
      </a:lt1>
      <a:dk2>
        <a:srgbClr val="000000"/>
      </a:dk2>
      <a:lt2>
        <a:srgbClr val="E8E8E8"/>
      </a:lt2>
      <a:accent1>
        <a:srgbClr val="D6A461"/>
      </a:accent1>
      <a:accent2>
        <a:srgbClr val="562800"/>
      </a:accent2>
      <a:accent3>
        <a:srgbClr val="6D6E71"/>
      </a:accent3>
      <a:accent4>
        <a:srgbClr val="DADDDF"/>
      </a:accent4>
      <a:accent5>
        <a:srgbClr val="AA9F8A"/>
      </a:accent5>
      <a:accent6>
        <a:srgbClr val="99502B"/>
      </a:accent6>
      <a:hlink>
        <a:srgbClr val="0563C1"/>
      </a:hlink>
      <a:folHlink>
        <a:srgbClr val="0563C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scad.gov.ae/ar/inquiries-and-support-request?SrvID=6" TargetMode="External"/><Relationship Id="rId1" Type="http://schemas.openxmlformats.org/officeDocument/2006/relationships/hyperlink" Target="https://www.scad.gov.ae/web/guest/inquiries-and-support-request?SrvID=6"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3345-B232-4B41-94C1-51C14A05BED1}">
  <dimension ref="B3:E13"/>
  <sheetViews>
    <sheetView showGridLines="0" tabSelected="1" zoomScale="130" zoomScaleNormal="130" workbookViewId="0">
      <selection activeCell="E36" sqref="E36"/>
    </sheetView>
  </sheetViews>
  <sheetFormatPr defaultColWidth="7.5703125" defaultRowHeight="11.25" x14ac:dyDescent="0.2"/>
  <cols>
    <col min="1" max="1" width="32.140625" style="3" customWidth="1"/>
    <col min="2" max="2" width="69.140625" style="3" bestFit="1" customWidth="1"/>
    <col min="3" max="3" width="9.5703125" style="3" customWidth="1"/>
    <col min="4" max="4" width="12.42578125" style="3" customWidth="1"/>
    <col min="5" max="5" width="87.28515625" style="3" bestFit="1" customWidth="1"/>
    <col min="6" max="8" width="7.5703125" style="3"/>
    <col min="9" max="9" width="13.5703125" style="3" bestFit="1" customWidth="1"/>
    <col min="10" max="10" width="8.5703125" style="3" customWidth="1"/>
    <col min="11" max="11" width="9.5703125" style="3" customWidth="1"/>
    <col min="12" max="16384" width="7.5703125" style="3"/>
  </cols>
  <sheetData>
    <row r="3" spans="2:5" ht="36" customHeight="1" x14ac:dyDescent="0.2">
      <c r="B3" s="58" t="str">
        <f>Settings!B16</f>
        <v>Hotel Price Index, Oct 2025</v>
      </c>
      <c r="C3" s="15"/>
      <c r="D3" s="15"/>
      <c r="E3" s="18" t="str">
        <f>Settings!C16</f>
        <v>الرقم القياسي لأسعار غرف المبيت، أكتوبر 2025</v>
      </c>
    </row>
    <row r="4" spans="2:5" x14ac:dyDescent="0.2">
      <c r="B4" s="15"/>
      <c r="C4" s="15"/>
      <c r="D4" s="15"/>
      <c r="E4" s="15"/>
    </row>
    <row r="5" spans="2:5" x14ac:dyDescent="0.2">
      <c r="B5" s="6"/>
      <c r="C5" s="6"/>
      <c r="D5" s="6"/>
      <c r="E5" s="6"/>
    </row>
    <row r="6" spans="2:5" x14ac:dyDescent="0.2">
      <c r="C6" s="7" t="s">
        <v>9</v>
      </c>
      <c r="D6" s="17" t="s">
        <v>11</v>
      </c>
    </row>
    <row r="7" spans="2:5" x14ac:dyDescent="0.2">
      <c r="C7" s="7" t="s">
        <v>10</v>
      </c>
      <c r="D7" s="17" t="s">
        <v>12</v>
      </c>
    </row>
    <row r="8" spans="2:5" x14ac:dyDescent="0.2">
      <c r="B8" s="2"/>
      <c r="C8" s="2"/>
      <c r="D8" s="2"/>
      <c r="E8" s="2"/>
    </row>
    <row r="9" spans="2:5" x14ac:dyDescent="0.2">
      <c r="B9" s="9" t="s">
        <v>0</v>
      </c>
      <c r="C9" s="9" t="s">
        <v>1</v>
      </c>
      <c r="D9" s="13" t="s">
        <v>13</v>
      </c>
      <c r="E9" s="13" t="s">
        <v>2</v>
      </c>
    </row>
    <row r="10" spans="2:5" x14ac:dyDescent="0.2">
      <c r="C10" s="9"/>
      <c r="D10" s="9"/>
    </row>
    <row r="11" spans="2:5" ht="11.1" customHeight="1" x14ac:dyDescent="0.2">
      <c r="B11" s="88" t="str">
        <f>Settings!B17</f>
        <v>Table 1: Hotel Price Index by hotel classification, 2024 = 100, Oct 2025, Sep 2025 and Oct 2024</v>
      </c>
      <c r="C11" s="25" t="s">
        <v>3</v>
      </c>
      <c r="D11" s="30" t="s">
        <v>14</v>
      </c>
      <c r="E11" s="90" t="str">
        <f>Settings!C17</f>
        <v>الجدول 1:  الرقم القياسي لأسعار غرف المبيت في المنشآت الفندقية حسب تصنيف المنشآت الفندقية, 2024 = 100, لشهر أكتوبر 2025, سبتمبر 2025 و أكتوبر 2024</v>
      </c>
    </row>
    <row r="12" spans="2:5" ht="11.1" customHeight="1" x14ac:dyDescent="0.2">
      <c r="B12" s="89" t="str">
        <f>Settings!B18</f>
        <v>Table 2: Growth in Hotel Price Index by Hotel Classification during Oct 2025</v>
      </c>
      <c r="C12" s="25" t="s">
        <v>4</v>
      </c>
      <c r="D12" s="30" t="s">
        <v>15</v>
      </c>
      <c r="E12" s="23" t="str">
        <f>Settings!C18</f>
        <v>الجدول 2: النمو في الرقم القياسي لأسعار غرف المبيت في المنشآت الفندقية حسب تصنيف المنشآت الفندقية خلال شهر أكتوبر 2025</v>
      </c>
    </row>
    <row r="13" spans="2:5" ht="11.1" customHeight="1" x14ac:dyDescent="0.2">
      <c r="B13" s="88" t="str">
        <f>Settings!B19</f>
        <v>Table 3: Growth in Hotel Establishments Room Revenues by Hotel Classification during Oct 2025</v>
      </c>
      <c r="C13" s="25" t="s">
        <v>7</v>
      </c>
      <c r="D13" s="30" t="s">
        <v>16</v>
      </c>
      <c r="E13" s="90" t="str">
        <f>Settings!C19</f>
        <v>الجدول 3: النمو في إيرادات المبيت في المنشآت الفندقية حسب تصنيف المنشآت الفندقية خلال شهر أكتوبر 2025</v>
      </c>
    </row>
  </sheetData>
  <sortState xmlns:xlrd2="http://schemas.microsoft.com/office/spreadsheetml/2017/richdata2" ref="B14:C20">
    <sortCondition descending="1" ref="C14:C20"/>
  </sortState>
  <phoneticPr fontId="5" type="noConversion"/>
  <hyperlinks>
    <hyperlink ref="C7" location="Enquiries!A1" display="Enquiries" xr:uid="{358113C2-7577-41E3-AD3C-08CBE9A9B542}"/>
    <hyperlink ref="C6" location="Metadata!A1" display="Metadata" xr:uid="{CF157346-8050-476C-9DC6-95FCBA1AFAD9}"/>
    <hyperlink ref="C11" location="'Table 1'!A1" display="Table 1" xr:uid="{34178265-D67C-46EC-AD55-1B92B9B42F4F}"/>
    <hyperlink ref="C12" location="'Table 2'!A1" display="Table 2" xr:uid="{AC290B84-6541-4F48-A67D-F1D6FCFA7FDE}"/>
    <hyperlink ref="C13" location="'Table 3'!A1" display="Table 3" xr:uid="{91F26036-6089-472D-AB75-2FD3556CE82A}"/>
    <hyperlink ref="D11" location="'Table 1'!A1" display="جدول 1" xr:uid="{656CC2BE-9AEC-433B-AEBE-E62734D95374}"/>
    <hyperlink ref="D12" location="'Table 2'!A1" display="جدول 2" xr:uid="{93559380-D1A9-4AF3-A23E-1683E8D7550A}"/>
    <hyperlink ref="D13" location="'Table 3'!A1" display="جدول 3" xr:uid="{40911F26-6190-4191-8957-C6A48785C3FB}"/>
    <hyperlink ref="D6" location="Metadata!A1" display="البيانات الوصفية" xr:uid="{AF3253FC-2024-448F-A283-21F74C8DF04A}"/>
    <hyperlink ref="D7" location="Enquiries!A1" display="الاستفسارات" xr:uid="{F1B4E26D-8BE0-430B-B3A8-70D06BE14465}"/>
  </hyperlinks>
  <pageMargins left="0.7" right="0.7" top="0.75" bottom="0.75" header="0.3" footer="0.3"/>
  <pageSetup orientation="portrait" r:id="rId1"/>
  <headerFooter>
    <oddFooter>&amp;C_x000D_&amp;1#&amp;"Calibri"&amp;11&amp;K000000 This is classified as Confidential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10014-F7DD-4937-BF76-4E064DA1C385}">
  <dimension ref="B2:F22"/>
  <sheetViews>
    <sheetView showGridLines="0" zoomScale="130" zoomScaleNormal="130" workbookViewId="0">
      <selection activeCell="D28" sqref="D28"/>
    </sheetView>
  </sheetViews>
  <sheetFormatPr defaultColWidth="8.5703125" defaultRowHeight="11.25" x14ac:dyDescent="0.2"/>
  <cols>
    <col min="1" max="1" width="2.5703125" style="5" customWidth="1"/>
    <col min="2" max="2" width="48.7109375" style="5" customWidth="1"/>
    <col min="3" max="3" width="38.28515625" style="5" customWidth="1"/>
    <col min="4" max="4" width="45.5703125" style="21" customWidth="1"/>
    <col min="5" max="5" width="35.28515625" style="21" customWidth="1"/>
    <col min="6" max="6" width="121.42578125" style="21" bestFit="1" customWidth="1"/>
    <col min="7" max="7" width="9.85546875" style="5" bestFit="1" customWidth="1"/>
    <col min="8" max="16384" width="8.5703125" style="5"/>
  </cols>
  <sheetData>
    <row r="2" spans="2:6" ht="14.1" customHeight="1" x14ac:dyDescent="0.2">
      <c r="B2" s="86" t="str">
        <f>Settings!B20</f>
        <v>Table 1: Hotel Price Index by hotel classification, 2024 = 100, Oct 2025, Sep 2025 and Oct 2024</v>
      </c>
      <c r="C2" s="86"/>
      <c r="D2" s="82"/>
      <c r="E2" s="82"/>
      <c r="F2" s="87" t="str">
        <f>Settings!C20</f>
        <v>الجدول 1:  الرقم القياسي لأسعار غرف المبيت في المنشآت الفندقية حسب تصنيف المنشآت الفندقية,2024 = 100, لشهر أكتوبر 2025, سبتمبر 2025 و أكتوبر 2024</v>
      </c>
    </row>
    <row r="3" spans="2:6" ht="14.1" customHeight="1" x14ac:dyDescent="0.2">
      <c r="B3" s="65" t="s">
        <v>32</v>
      </c>
      <c r="C3" s="37"/>
      <c r="D3" s="37"/>
      <c r="E3" s="37"/>
      <c r="F3" s="66" t="s">
        <v>33</v>
      </c>
    </row>
    <row r="4" spans="2:6" x14ac:dyDescent="0.2">
      <c r="B4" s="91" t="s">
        <v>34</v>
      </c>
      <c r="C4" s="48" t="str">
        <f>Settings!G2</f>
        <v>أكتوبر 2025</v>
      </c>
      <c r="D4" s="48" t="str">
        <f>Settings!G3</f>
        <v>سبتمبر 2025</v>
      </c>
      <c r="E4" s="48" t="str">
        <f>Settings!G4</f>
        <v>أكتوبر 2024</v>
      </c>
      <c r="F4" s="92" t="s">
        <v>57</v>
      </c>
    </row>
    <row r="5" spans="2:6" x14ac:dyDescent="0.2">
      <c r="B5" s="91"/>
      <c r="C5" s="48" t="str">
        <f>Settings!F2</f>
        <v>Oct 2025</v>
      </c>
      <c r="D5" s="48" t="str">
        <f>Settings!F3</f>
        <v>Sep 2025</v>
      </c>
      <c r="E5" s="48" t="str">
        <f>Settings!F4</f>
        <v>Oct 2024</v>
      </c>
      <c r="F5" s="92"/>
    </row>
    <row r="6" spans="2:6" s="20" customFormat="1" ht="12" x14ac:dyDescent="0.2">
      <c r="B6" s="42" t="s">
        <v>35</v>
      </c>
      <c r="C6" s="57">
        <v>133.48439686727556</v>
      </c>
      <c r="D6" s="57">
        <v>84.421058435570401</v>
      </c>
      <c r="E6" s="57">
        <v>111.30130883100885</v>
      </c>
      <c r="F6" s="44" t="s">
        <v>46</v>
      </c>
    </row>
    <row r="7" spans="2:6" x14ac:dyDescent="0.2">
      <c r="B7" s="38" t="s">
        <v>36</v>
      </c>
      <c r="C7" s="52">
        <v>137.81723513697295</v>
      </c>
      <c r="D7" s="52">
        <v>81.300608777508003</v>
      </c>
      <c r="E7" s="52">
        <v>113.80803954768959</v>
      </c>
      <c r="F7" s="43" t="s">
        <v>47</v>
      </c>
    </row>
    <row r="8" spans="2:6" x14ac:dyDescent="0.2">
      <c r="B8" s="39" t="s">
        <v>37</v>
      </c>
      <c r="C8" s="53">
        <v>130.47883250408111</v>
      </c>
      <c r="D8" s="53">
        <v>90.165120285064603</v>
      </c>
      <c r="E8" s="53">
        <v>107.26155276329699</v>
      </c>
      <c r="F8" s="45" t="s">
        <v>48</v>
      </c>
    </row>
    <row r="9" spans="2:6" x14ac:dyDescent="0.2">
      <c r="B9" s="38" t="s">
        <v>38</v>
      </c>
      <c r="C9" s="52">
        <v>122.96501677389004</v>
      </c>
      <c r="D9" s="52">
        <v>85.665807076594106</v>
      </c>
      <c r="E9" s="52">
        <v>110.76927938639243</v>
      </c>
      <c r="F9" s="43" t="s">
        <v>49</v>
      </c>
    </row>
    <row r="10" spans="2:6" x14ac:dyDescent="0.2">
      <c r="B10" s="39" t="s">
        <v>39</v>
      </c>
      <c r="C10" s="54">
        <v>134.74777571680173</v>
      </c>
      <c r="D10" s="54">
        <v>107.59325771630176</v>
      </c>
      <c r="E10" s="54">
        <v>104.34149441811984</v>
      </c>
      <c r="F10" s="45" t="s">
        <v>50</v>
      </c>
    </row>
    <row r="11" spans="2:6" x14ac:dyDescent="0.2">
      <c r="B11" s="38" t="s">
        <v>40</v>
      </c>
      <c r="C11" s="52">
        <v>110.7737266442963</v>
      </c>
      <c r="D11" s="52">
        <v>81.575933374715575</v>
      </c>
      <c r="E11" s="52">
        <v>112.27089635926619</v>
      </c>
      <c r="F11" s="43" t="s">
        <v>51</v>
      </c>
    </row>
    <row r="12" spans="2:6" x14ac:dyDescent="0.2">
      <c r="B12" s="40" t="s">
        <v>41</v>
      </c>
      <c r="C12" s="55">
        <v>135.43034558717076</v>
      </c>
      <c r="D12" s="55">
        <v>83.188687919479904</v>
      </c>
      <c r="E12" s="55">
        <v>112.45184307461489</v>
      </c>
      <c r="F12" s="46" t="s">
        <v>52</v>
      </c>
    </row>
    <row r="13" spans="2:6" s="1" customFormat="1" x14ac:dyDescent="0.2">
      <c r="B13" s="38" t="s">
        <v>42</v>
      </c>
      <c r="C13" s="52">
        <v>115.38433845422591</v>
      </c>
      <c r="D13" s="52">
        <v>90.77744052517258</v>
      </c>
      <c r="E13" s="52">
        <v>103.17387857152799</v>
      </c>
      <c r="F13" s="43" t="s">
        <v>53</v>
      </c>
    </row>
    <row r="14" spans="2:6" s="1" customFormat="1" x14ac:dyDescent="0.2">
      <c r="B14" s="39" t="s">
        <v>43</v>
      </c>
      <c r="C14" s="54">
        <v>136.02518228669862</v>
      </c>
      <c r="D14" s="54">
        <v>102.05461024301015</v>
      </c>
      <c r="E14" s="54">
        <v>102.57326933054031</v>
      </c>
      <c r="F14" s="45" t="s">
        <v>54</v>
      </c>
    </row>
    <row r="15" spans="2:6" s="1" customFormat="1" x14ac:dyDescent="0.2">
      <c r="B15" s="38" t="s">
        <v>44</v>
      </c>
      <c r="C15" s="52">
        <v>117.83823362897903</v>
      </c>
      <c r="D15" s="52">
        <v>99.241354129818774</v>
      </c>
      <c r="E15" s="52">
        <v>101.4120769742771</v>
      </c>
      <c r="F15" s="43" t="s">
        <v>55</v>
      </c>
    </row>
    <row r="16" spans="2:6" x14ac:dyDescent="0.2">
      <c r="B16" s="41" t="s">
        <v>45</v>
      </c>
      <c r="C16" s="56">
        <v>119.38655618113283</v>
      </c>
      <c r="D16" s="56">
        <v>93.349229576217382</v>
      </c>
      <c r="E16" s="56">
        <v>102.96601802684901</v>
      </c>
      <c r="F16" s="47" t="s">
        <v>56</v>
      </c>
    </row>
    <row r="18" spans="2:6" s="51" customFormat="1" x14ac:dyDescent="0.2">
      <c r="B18" s="49" t="s">
        <v>58</v>
      </c>
      <c r="C18" s="49"/>
      <c r="D18" s="49"/>
      <c r="E18" s="49"/>
      <c r="F18" s="50" t="s">
        <v>59</v>
      </c>
    </row>
    <row r="19" spans="2:6" s="51" customFormat="1" x14ac:dyDescent="0.2">
      <c r="B19" s="49" t="s">
        <v>103</v>
      </c>
      <c r="F19" s="50" t="s">
        <v>104</v>
      </c>
    </row>
    <row r="21" spans="2:6" ht="15" x14ac:dyDescent="0.25">
      <c r="B21" s="31" t="s">
        <v>20</v>
      </c>
      <c r="C21" s="31"/>
      <c r="D21" s="34"/>
      <c r="E21" s="34"/>
      <c r="F21" s="32" t="s">
        <v>21</v>
      </c>
    </row>
    <row r="22" spans="2:6" ht="15" x14ac:dyDescent="0.25">
      <c r="B22" s="31" t="s">
        <v>27</v>
      </c>
      <c r="D22" s="34"/>
      <c r="E22" s="34"/>
      <c r="F22" s="31" t="s">
        <v>28</v>
      </c>
    </row>
  </sheetData>
  <mergeCells count="2">
    <mergeCell ref="B4:B5"/>
    <mergeCell ref="F4:F5"/>
  </mergeCells>
  <hyperlinks>
    <hyperlink ref="B21" location="Index!A1" display="Return to Main Page" xr:uid="{5A395F1B-896F-4F21-AE5B-97D228E416EA}"/>
    <hyperlink ref="F21" location="Index!A1" display="العودة إلى الصفحة الرئيسية " xr:uid="{B9FD6CED-1324-4040-BBE2-1578ADFC32A8}"/>
    <hyperlink ref="B22" location="Enquiries!A1" display="Contact us for media support and coordination." xr:uid="{CADFFCC0-5742-44C6-9226-3F2E0983CFC2}"/>
    <hyperlink ref="F22" location="Enquiries!A1" display="للنشر الإعلامي يُرجى التواصل معنا للدعم والتنسيق." xr:uid="{96EAE92F-0FAD-4584-BBA1-D2AF20546DCF}"/>
  </hyperlinks>
  <pageMargins left="0.7" right="0.7" top="0.75" bottom="0.75" header="0.3" footer="0.3"/>
  <pageSetup orientation="portrait" r:id="rId1"/>
  <headerFooter>
    <oddFooter>&amp;C_x000D_&amp;1#&amp;"Calibri"&amp;11&amp;K000000 This is classified as 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CB263-F4DD-41EA-9035-5F690B4670EB}">
  <dimension ref="B2:E22"/>
  <sheetViews>
    <sheetView showGridLines="0" zoomScale="130" zoomScaleNormal="130" workbookViewId="0">
      <selection activeCell="E27" sqref="E27"/>
    </sheetView>
  </sheetViews>
  <sheetFormatPr defaultColWidth="8.5703125" defaultRowHeight="11.25" x14ac:dyDescent="0.2"/>
  <cols>
    <col min="1" max="1" width="2.5703125" style="5" customWidth="1"/>
    <col min="2" max="2" width="55.7109375" style="5" customWidth="1"/>
    <col min="3" max="3" width="32" style="5" bestFit="1" customWidth="1"/>
    <col min="4" max="4" width="35.85546875" style="21" customWidth="1"/>
    <col min="5" max="5" width="95.42578125" style="21" bestFit="1" customWidth="1"/>
    <col min="6" max="6" width="9.85546875" style="5" bestFit="1" customWidth="1"/>
    <col min="7" max="16384" width="8.5703125" style="5"/>
  </cols>
  <sheetData>
    <row r="2" spans="2:5" ht="14.1" customHeight="1" x14ac:dyDescent="0.2">
      <c r="B2" s="86" t="str">
        <f>Settings!B21</f>
        <v>Table 2: Growth in hotel price index by hotel classification during Oct 2025</v>
      </c>
      <c r="C2" s="86"/>
      <c r="D2" s="83"/>
      <c r="E2" s="84" t="str">
        <f>Settings!C21</f>
        <v>الجدول 2: النمو في الرقم القياسي لأسعار غرف المبيت في المنشآت الفندقية حسب تصنيف المنشآت الفندقية خلال شهر أكتوبر 2025</v>
      </c>
    </row>
    <row r="3" spans="2:5" ht="14.1" customHeight="1" x14ac:dyDescent="0.2">
      <c r="B3" s="65" t="s">
        <v>32</v>
      </c>
      <c r="C3" s="37"/>
      <c r="D3" s="37"/>
      <c r="E3" s="24" t="s">
        <v>33</v>
      </c>
    </row>
    <row r="4" spans="2:5" x14ac:dyDescent="0.2">
      <c r="B4" s="91" t="s">
        <v>34</v>
      </c>
      <c r="C4" s="59" t="str">
        <f>Settings!C22</f>
        <v>النمو السنوي أكتوبر 2025 و أكتوبر 2024</v>
      </c>
      <c r="D4" s="59" t="str">
        <f>Settings!C23</f>
        <v>النمو الشهري أكتوبر 2025 و سبتمبر 2025</v>
      </c>
      <c r="E4" s="92" t="s">
        <v>57</v>
      </c>
    </row>
    <row r="5" spans="2:5" x14ac:dyDescent="0.2">
      <c r="B5" s="91"/>
      <c r="C5" s="59" t="str">
        <f>Settings!B22</f>
        <v>Annual growth Oct 2025 with Oct 2024</v>
      </c>
      <c r="D5" s="59" t="str">
        <f>Settings!B23</f>
        <v>Monthly growth Oct 2025 with Sep 2025</v>
      </c>
      <c r="E5" s="92"/>
    </row>
    <row r="6" spans="2:5" s="20" customFormat="1" ht="12" x14ac:dyDescent="0.2">
      <c r="B6" s="42" t="s">
        <v>35</v>
      </c>
      <c r="C6" s="67">
        <v>19.930662333852478</v>
      </c>
      <c r="D6" s="67">
        <v>58.11741683995821</v>
      </c>
      <c r="E6" s="44" t="s">
        <v>46</v>
      </c>
    </row>
    <row r="7" spans="2:5" x14ac:dyDescent="0.2">
      <c r="B7" s="38" t="s">
        <v>36</v>
      </c>
      <c r="C7" s="60">
        <v>21.09622104440405</v>
      </c>
      <c r="D7" s="60">
        <v>69.515625047939864</v>
      </c>
      <c r="E7" s="43" t="s">
        <v>47</v>
      </c>
    </row>
    <row r="8" spans="2:5" x14ac:dyDescent="0.2">
      <c r="B8" s="39" t="s">
        <v>37</v>
      </c>
      <c r="C8" s="64">
        <v>21.645481668552403</v>
      </c>
      <c r="D8" s="64">
        <v>44.710983683669838</v>
      </c>
      <c r="E8" s="45" t="s">
        <v>48</v>
      </c>
    </row>
    <row r="9" spans="2:5" x14ac:dyDescent="0.2">
      <c r="B9" s="38" t="s">
        <v>38</v>
      </c>
      <c r="C9" s="60">
        <v>11.010035864687428</v>
      </c>
      <c r="D9" s="60">
        <v>43.540370388323744</v>
      </c>
      <c r="E9" s="43" t="s">
        <v>49</v>
      </c>
    </row>
    <row r="10" spans="2:5" x14ac:dyDescent="0.2">
      <c r="B10" s="39" t="s">
        <v>39</v>
      </c>
      <c r="C10" s="63">
        <v>29.141121150553097</v>
      </c>
      <c r="D10" s="63">
        <v>25.238122329282064</v>
      </c>
      <c r="E10" s="45" t="s">
        <v>50</v>
      </c>
    </row>
    <row r="11" spans="2:5" x14ac:dyDescent="0.2">
      <c r="B11" s="38" t="s">
        <v>40</v>
      </c>
      <c r="C11" s="60">
        <v>-1.3335332339192818</v>
      </c>
      <c r="D11" s="60">
        <v>35.792165730377732</v>
      </c>
      <c r="E11" s="43" t="s">
        <v>51</v>
      </c>
    </row>
    <row r="12" spans="2:5" x14ac:dyDescent="0.2">
      <c r="B12" s="40" t="s">
        <v>41</v>
      </c>
      <c r="C12" s="61">
        <v>20.434082611975523</v>
      </c>
      <c r="D12" s="61">
        <v>62.798992235887496</v>
      </c>
      <c r="E12" s="46" t="s">
        <v>52</v>
      </c>
    </row>
    <row r="13" spans="2:5" s="1" customFormat="1" x14ac:dyDescent="0.2">
      <c r="B13" s="38" t="s">
        <v>42</v>
      </c>
      <c r="C13" s="60">
        <v>11.834836541724748</v>
      </c>
      <c r="D13" s="60">
        <v>27.10684261056009</v>
      </c>
      <c r="E13" s="43" t="s">
        <v>53</v>
      </c>
    </row>
    <row r="14" spans="2:5" s="1" customFormat="1" x14ac:dyDescent="0.2">
      <c r="B14" s="39" t="s">
        <v>43</v>
      </c>
      <c r="C14" s="63">
        <v>32.612700340436838</v>
      </c>
      <c r="D14" s="63">
        <v>33.286660899295505</v>
      </c>
      <c r="E14" s="45" t="s">
        <v>54</v>
      </c>
    </row>
    <row r="15" spans="2:5" s="1" customFormat="1" x14ac:dyDescent="0.2">
      <c r="B15" s="38" t="s">
        <v>44</v>
      </c>
      <c r="C15" s="60">
        <v>16.197436385084952</v>
      </c>
      <c r="D15" s="60">
        <v>18.739042470977839</v>
      </c>
      <c r="E15" s="43" t="s">
        <v>55</v>
      </c>
    </row>
    <row r="16" spans="2:5" s="1" customFormat="1" x14ac:dyDescent="0.2">
      <c r="B16" s="41" t="s">
        <v>45</v>
      </c>
      <c r="C16" s="62">
        <v>15.947531495295909</v>
      </c>
      <c r="D16" s="62">
        <v>27.892385103892693</v>
      </c>
      <c r="E16" s="47" t="s">
        <v>56</v>
      </c>
    </row>
    <row r="18" spans="2:5" s="51" customFormat="1" x14ac:dyDescent="0.2">
      <c r="B18" s="49" t="s">
        <v>58</v>
      </c>
      <c r="C18" s="49"/>
      <c r="D18" s="49"/>
      <c r="E18" s="50" t="s">
        <v>59</v>
      </c>
    </row>
    <row r="19" spans="2:5" s="51" customFormat="1" x14ac:dyDescent="0.2">
      <c r="B19" s="49" t="s">
        <v>103</v>
      </c>
      <c r="E19" s="50" t="s">
        <v>104</v>
      </c>
    </row>
    <row r="21" spans="2:5" ht="15" x14ac:dyDescent="0.25">
      <c r="B21" s="31" t="s">
        <v>20</v>
      </c>
      <c r="C21" s="31"/>
      <c r="D21" s="34"/>
      <c r="E21" s="32" t="s">
        <v>21</v>
      </c>
    </row>
    <row r="22" spans="2:5" ht="15" x14ac:dyDescent="0.25">
      <c r="B22" s="31" t="s">
        <v>27</v>
      </c>
      <c r="D22" s="34"/>
      <c r="E22" s="31" t="s">
        <v>28</v>
      </c>
    </row>
  </sheetData>
  <mergeCells count="2">
    <mergeCell ref="B4:B5"/>
    <mergeCell ref="E4:E5"/>
  </mergeCells>
  <hyperlinks>
    <hyperlink ref="B21" location="Index!A1" display="Return to Main Page" xr:uid="{C829CEFD-B907-4402-9194-6E9CF2C375B5}"/>
    <hyperlink ref="E21" location="Index!A1" display="العودة إلى الصفحة الرئيسية " xr:uid="{F3BB1FB1-76A4-4270-8409-0D2B232F0C62}"/>
    <hyperlink ref="B22" location="Enquiries!A1" display="Contact us for media support and coordination." xr:uid="{55B0968C-C560-4318-8B55-A2AD17458FCC}"/>
    <hyperlink ref="E22" location="Enquiries!A1" display="للنشر الإعلامي يُرجى التواصل معنا للدعم والتنسيق." xr:uid="{0C9A6F76-E98F-4B91-9119-B94B4BD8AD13}"/>
  </hyperlinks>
  <pageMargins left="0.7" right="0.7" top="0.75" bottom="0.75" header="0.3" footer="0.3"/>
  <pageSetup orientation="portrait" r:id="rId1"/>
  <headerFooter>
    <oddFooter>&amp;C_x000D_&amp;1#&amp;"Calibri"&amp;11&amp;K000000 This is classified as 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3FF8D-A809-48DA-9356-577514AFDBE6}">
  <dimension ref="B2:E22"/>
  <sheetViews>
    <sheetView showGridLines="0" zoomScale="130" zoomScaleNormal="130" workbookViewId="0">
      <selection activeCell="E24" sqref="E24"/>
    </sheetView>
  </sheetViews>
  <sheetFormatPr defaultColWidth="8.5703125" defaultRowHeight="11.25" x14ac:dyDescent="0.2"/>
  <cols>
    <col min="1" max="1" width="2.5703125" style="5" customWidth="1"/>
    <col min="2" max="2" width="55.7109375" style="5" customWidth="1"/>
    <col min="3" max="3" width="32.7109375" style="5" customWidth="1"/>
    <col min="4" max="4" width="35.85546875" style="21" customWidth="1"/>
    <col min="5" max="5" width="91.42578125" style="21" customWidth="1"/>
    <col min="6" max="6" width="9.85546875" style="5" bestFit="1" customWidth="1"/>
    <col min="7" max="16384" width="8.5703125" style="5"/>
  </cols>
  <sheetData>
    <row r="2" spans="2:5" ht="14.1" customHeight="1" x14ac:dyDescent="0.2">
      <c r="B2" s="86" t="str">
        <f>Settings!B24</f>
        <v>Table 3: Growth in hotel establishments room revenues by hotel classification during Oct 2025</v>
      </c>
      <c r="C2" s="86"/>
      <c r="D2" s="83"/>
      <c r="E2" s="84" t="str">
        <f>Settings!C24</f>
        <v>الجدول 3: النمو في إيرادات المبيت في المنشآت الفندقية حسب تصنيف المنشآت الفندقية خلال شهر أكتوبر 2025</v>
      </c>
    </row>
    <row r="3" spans="2:5" ht="14.1" customHeight="1" x14ac:dyDescent="0.2">
      <c r="B3" s="65" t="s">
        <v>32</v>
      </c>
      <c r="C3" s="37"/>
      <c r="D3" s="37"/>
      <c r="E3" s="24" t="s">
        <v>33</v>
      </c>
    </row>
    <row r="4" spans="2:5" x14ac:dyDescent="0.2">
      <c r="B4" s="91" t="s">
        <v>34</v>
      </c>
      <c r="C4" s="59" t="str">
        <f>Settings!C25</f>
        <v>النمو السنوي أكتوبر 2025 و أكتوبر 2024</v>
      </c>
      <c r="D4" s="59" t="str">
        <f>Settings!C26</f>
        <v>النمو الشهري أكتوبر 2025 و سبتمبر 2025</v>
      </c>
      <c r="E4" s="92" t="s">
        <v>57</v>
      </c>
    </row>
    <row r="5" spans="2:5" x14ac:dyDescent="0.2">
      <c r="B5" s="91"/>
      <c r="C5" s="59" t="str">
        <f>Settings!B25</f>
        <v>Annual growth Oct 2025 with Oct 2024</v>
      </c>
      <c r="D5" s="59" t="str">
        <f>Settings!B26</f>
        <v>Monthly growth Oct 2025 with Sep 2025</v>
      </c>
      <c r="E5" s="92"/>
    </row>
    <row r="6" spans="2:5" s="20" customFormat="1" ht="12" x14ac:dyDescent="0.2">
      <c r="B6" s="42" t="s">
        <v>35</v>
      </c>
      <c r="C6" s="67">
        <v>23.005571016534443</v>
      </c>
      <c r="D6" s="67">
        <v>83.263173318336683</v>
      </c>
      <c r="E6" s="44" t="s">
        <v>46</v>
      </c>
    </row>
    <row r="7" spans="2:5" x14ac:dyDescent="0.2">
      <c r="B7" s="38" t="s">
        <v>36</v>
      </c>
      <c r="C7" s="60">
        <v>21.129182407201231</v>
      </c>
      <c r="D7" s="60">
        <v>103.34414865746591</v>
      </c>
      <c r="E7" s="43" t="s">
        <v>47</v>
      </c>
    </row>
    <row r="8" spans="2:5" x14ac:dyDescent="0.2">
      <c r="B8" s="39" t="s">
        <v>37</v>
      </c>
      <c r="C8" s="64">
        <v>23.243144520823567</v>
      </c>
      <c r="D8" s="64">
        <v>57.987411545778798</v>
      </c>
      <c r="E8" s="45" t="s">
        <v>48</v>
      </c>
    </row>
    <row r="9" spans="2:5" x14ac:dyDescent="0.2">
      <c r="B9" s="38" t="s">
        <v>38</v>
      </c>
      <c r="C9" s="60">
        <v>24.435393020470798</v>
      </c>
      <c r="D9" s="60">
        <v>59.346151103150113</v>
      </c>
      <c r="E9" s="43" t="s">
        <v>49</v>
      </c>
    </row>
    <row r="10" spans="2:5" x14ac:dyDescent="0.2">
      <c r="B10" s="39" t="s">
        <v>39</v>
      </c>
      <c r="C10" s="63">
        <v>63.124619618975416</v>
      </c>
      <c r="D10" s="63">
        <v>42.126596493228121</v>
      </c>
      <c r="E10" s="45" t="s">
        <v>50</v>
      </c>
    </row>
    <row r="11" spans="2:5" x14ac:dyDescent="0.2">
      <c r="B11" s="38" t="s">
        <v>40</v>
      </c>
      <c r="C11" s="60">
        <v>36.02639107399397</v>
      </c>
      <c r="D11" s="60">
        <v>47.106577387227148</v>
      </c>
      <c r="E11" s="43" t="s">
        <v>51</v>
      </c>
    </row>
    <row r="12" spans="2:5" x14ac:dyDescent="0.2">
      <c r="B12" s="40" t="s">
        <v>41</v>
      </c>
      <c r="C12" s="61">
        <v>21.879178844656867</v>
      </c>
      <c r="D12" s="61">
        <v>90.541500610551267</v>
      </c>
      <c r="E12" s="46" t="s">
        <v>52</v>
      </c>
    </row>
    <row r="13" spans="2:5" s="1" customFormat="1" x14ac:dyDescent="0.2">
      <c r="B13" s="38" t="s">
        <v>42</v>
      </c>
      <c r="C13" s="60">
        <v>34.368531900999024</v>
      </c>
      <c r="D13" s="60">
        <v>40.876750560037436</v>
      </c>
      <c r="E13" s="43" t="s">
        <v>53</v>
      </c>
    </row>
    <row r="14" spans="2:5" s="1" customFormat="1" x14ac:dyDescent="0.2">
      <c r="B14" s="39" t="s">
        <v>43</v>
      </c>
      <c r="C14" s="63">
        <v>6.7097957578436951</v>
      </c>
      <c r="D14" s="63">
        <v>50.810442838162743</v>
      </c>
      <c r="E14" s="45" t="s">
        <v>54</v>
      </c>
    </row>
    <row r="15" spans="2:5" s="1" customFormat="1" x14ac:dyDescent="0.2">
      <c r="B15" s="38" t="s">
        <v>44</v>
      </c>
      <c r="C15" s="60">
        <v>98.900564738794998</v>
      </c>
      <c r="D15" s="60">
        <v>30.766228466335544</v>
      </c>
      <c r="E15" s="43" t="s">
        <v>55</v>
      </c>
    </row>
    <row r="16" spans="2:5" s="1" customFormat="1" x14ac:dyDescent="0.2">
      <c r="B16" s="41" t="s">
        <v>45</v>
      </c>
      <c r="C16" s="62">
        <v>32.482056619484958</v>
      </c>
      <c r="D16" s="62">
        <v>41.445395120808691</v>
      </c>
      <c r="E16" s="47" t="s">
        <v>56</v>
      </c>
    </row>
    <row r="18" spans="2:5" s="51" customFormat="1" x14ac:dyDescent="0.2">
      <c r="B18" s="49" t="s">
        <v>58</v>
      </c>
      <c r="C18" s="49"/>
      <c r="D18" s="49"/>
      <c r="E18" s="50" t="s">
        <v>59</v>
      </c>
    </row>
    <row r="19" spans="2:5" s="51" customFormat="1" x14ac:dyDescent="0.2">
      <c r="B19" s="49" t="s">
        <v>103</v>
      </c>
      <c r="E19" s="50" t="s">
        <v>104</v>
      </c>
    </row>
    <row r="21" spans="2:5" ht="15" x14ac:dyDescent="0.25">
      <c r="B21" s="31" t="s">
        <v>20</v>
      </c>
      <c r="C21" s="31"/>
      <c r="D21" s="34"/>
      <c r="E21" s="32" t="s">
        <v>21</v>
      </c>
    </row>
    <row r="22" spans="2:5" ht="15" x14ac:dyDescent="0.25">
      <c r="B22" s="31" t="s">
        <v>27</v>
      </c>
      <c r="D22" s="34"/>
      <c r="E22" s="31" t="s">
        <v>28</v>
      </c>
    </row>
  </sheetData>
  <mergeCells count="2">
    <mergeCell ref="B4:B5"/>
    <mergeCell ref="E4:E5"/>
  </mergeCells>
  <hyperlinks>
    <hyperlink ref="B21" location="Index!A1" display="Return to Main Page" xr:uid="{8D1E7A1C-A147-4438-BFA0-3AF8D87C860D}"/>
    <hyperlink ref="E21" location="Index!A1" display="العودة إلى الصفحة الرئيسية " xr:uid="{4FBFB0B5-3771-4845-BF53-4C7B5EAF0CAC}"/>
    <hyperlink ref="B22" location="Enquiries!A1" display="Contact us for media support and coordination." xr:uid="{98C44050-6CE7-4672-B3F9-8319A5008169}"/>
    <hyperlink ref="E22" location="Enquiries!A1" display="للنشر الإعلامي يُرجى التواصل معنا للدعم والتنسيق." xr:uid="{5C8A5AF6-30D7-4A19-80E8-E3E2C46D9CD6}"/>
  </hyperlinks>
  <pageMargins left="0.7" right="0.7" top="0.75" bottom="0.75" header="0.3" footer="0.3"/>
  <pageSetup orientation="portrait" r:id="rId1"/>
  <headerFooter>
    <oddFooter>&amp;C_x000D_&amp;1#&amp;"Calibri"&amp;11&amp;K000000 This is classified as Confidential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582A6-7A4E-40D4-A0AC-6F0EA712CA13}">
  <dimension ref="A3:BGK19"/>
  <sheetViews>
    <sheetView showGridLines="0" zoomScale="130" zoomScaleNormal="130" workbookViewId="0">
      <selection activeCell="B36" sqref="B36"/>
    </sheetView>
  </sheetViews>
  <sheetFormatPr defaultColWidth="7.5703125" defaultRowHeight="11.25" x14ac:dyDescent="0.2"/>
  <cols>
    <col min="1" max="1" width="30" style="5" customWidth="1"/>
    <col min="2" max="2" width="82.42578125" style="3" customWidth="1"/>
    <col min="3" max="3" width="75.5703125" style="3" customWidth="1"/>
    <col min="4" max="1545" width="7.5703125" style="14"/>
    <col min="1546" max="16384" width="7.5703125" style="3"/>
  </cols>
  <sheetData>
    <row r="3" spans="2:3" ht="36" customHeight="1" x14ac:dyDescent="0.2">
      <c r="B3" s="16" t="s">
        <v>35</v>
      </c>
      <c r="C3" s="18" t="s">
        <v>74</v>
      </c>
    </row>
    <row r="4" spans="2:3" x14ac:dyDescent="0.2">
      <c r="B4" s="15"/>
      <c r="C4" s="15"/>
    </row>
    <row r="5" spans="2:3" x14ac:dyDescent="0.2">
      <c r="B5" s="6"/>
      <c r="C5" s="6"/>
    </row>
    <row r="8" spans="2:3" s="8" customFormat="1" x14ac:dyDescent="0.2">
      <c r="B8" s="2"/>
      <c r="C8" s="2"/>
    </row>
    <row r="9" spans="2:3" x14ac:dyDescent="0.2">
      <c r="B9" s="5"/>
      <c r="C9" s="5"/>
    </row>
    <row r="10" spans="2:3" x14ac:dyDescent="0.2">
      <c r="B10" s="11" t="s">
        <v>5</v>
      </c>
      <c r="C10" s="19" t="s">
        <v>19</v>
      </c>
    </row>
    <row r="11" spans="2:3" x14ac:dyDescent="0.2">
      <c r="B11" s="12"/>
    </row>
    <row r="12" spans="2:3" ht="24" x14ac:dyDescent="0.2">
      <c r="B12" s="71" t="s">
        <v>100</v>
      </c>
      <c r="C12" s="68" t="s">
        <v>101</v>
      </c>
    </row>
    <row r="13" spans="2:3" ht="11.45" customHeight="1" x14ac:dyDescent="0.2">
      <c r="B13" s="71" t="s">
        <v>60</v>
      </c>
      <c r="C13" s="68" t="s">
        <v>67</v>
      </c>
    </row>
    <row r="14" spans="2:3" ht="11.45" customHeight="1" x14ac:dyDescent="0.2">
      <c r="B14" s="71" t="s">
        <v>61</v>
      </c>
      <c r="C14" s="68" t="s">
        <v>68</v>
      </c>
    </row>
    <row r="15" spans="2:3" ht="11.45" customHeight="1" x14ac:dyDescent="0.2">
      <c r="B15" s="71" t="s">
        <v>62</v>
      </c>
      <c r="C15" s="68" t="s">
        <v>69</v>
      </c>
    </row>
    <row r="16" spans="2:3" ht="24" x14ac:dyDescent="0.2">
      <c r="B16" s="71" t="s">
        <v>63</v>
      </c>
      <c r="C16" s="68" t="s">
        <v>70</v>
      </c>
    </row>
    <row r="17" spans="2:3" ht="36" x14ac:dyDescent="0.2">
      <c r="B17" s="71" t="s">
        <v>64</v>
      </c>
      <c r="C17" s="69" t="s">
        <v>71</v>
      </c>
    </row>
    <row r="18" spans="2:3" ht="11.45" customHeight="1" x14ac:dyDescent="0.2">
      <c r="B18" s="71" t="s">
        <v>65</v>
      </c>
      <c r="C18" s="70" t="s">
        <v>72</v>
      </c>
    </row>
    <row r="19" spans="2:3" ht="36" x14ac:dyDescent="0.2">
      <c r="B19" s="71" t="s">
        <v>66</v>
      </c>
      <c r="C19" s="68" t="s">
        <v>73</v>
      </c>
    </row>
  </sheetData>
  <pageMargins left="0.7" right="0.7" top="0.75" bottom="0.75" header="0.3" footer="0.3"/>
  <pageSetup orientation="portrait" r:id="rId1"/>
  <headerFooter>
    <oddFooter>&amp;C_x000D_&amp;1#&amp;"Calibri"&amp;11&amp;K000000 This is classified as Confidential</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D7235-6B4C-4BD1-B628-3C303B8D3DCE}">
  <dimension ref="A3:H16"/>
  <sheetViews>
    <sheetView showGridLines="0" zoomScale="130" zoomScaleNormal="130" workbookViewId="0">
      <selection activeCell="B25" sqref="B25"/>
    </sheetView>
  </sheetViews>
  <sheetFormatPr defaultColWidth="7.5703125" defaultRowHeight="11.25" x14ac:dyDescent="0.2"/>
  <cols>
    <col min="1" max="1" width="29.85546875" style="5" customWidth="1"/>
    <col min="2" max="2" width="79.5703125" style="3" customWidth="1"/>
    <col min="3" max="3" width="9.5703125" style="3" customWidth="1"/>
    <col min="4" max="4" width="75.5703125" style="3" customWidth="1"/>
    <col min="5" max="7" width="7.5703125" style="5"/>
    <col min="8" max="8" width="9.5703125" style="5" customWidth="1"/>
    <col min="9" max="16384" width="7.5703125" style="3"/>
  </cols>
  <sheetData>
    <row r="3" spans="2:4" s="4" customFormat="1" ht="36" customHeight="1" x14ac:dyDescent="0.2">
      <c r="B3" s="16" t="s">
        <v>35</v>
      </c>
      <c r="C3" s="15"/>
      <c r="D3" s="18" t="s">
        <v>74</v>
      </c>
    </row>
    <row r="4" spans="2:4" s="4" customFormat="1" x14ac:dyDescent="0.2">
      <c r="B4" s="15"/>
      <c r="C4" s="15"/>
      <c r="D4" s="15"/>
    </row>
    <row r="8" spans="2:4" x14ac:dyDescent="0.2">
      <c r="B8" s="2"/>
      <c r="C8" s="2"/>
      <c r="D8" s="2"/>
    </row>
    <row r="9" spans="2:4" ht="15" x14ac:dyDescent="0.25">
      <c r="B9" s="4" t="s">
        <v>6</v>
      </c>
      <c r="C9"/>
      <c r="D9" s="19" t="s">
        <v>12</v>
      </c>
    </row>
    <row r="10" spans="2:4" ht="16.350000000000001" customHeight="1" x14ac:dyDescent="0.25">
      <c r="B10" s="10" t="s">
        <v>23</v>
      </c>
      <c r="C10"/>
      <c r="D10" s="33" t="s">
        <v>22</v>
      </c>
    </row>
    <row r="11" spans="2:4" x14ac:dyDescent="0.2">
      <c r="B11" s="4"/>
      <c r="D11" s="19"/>
    </row>
    <row r="12" spans="2:4" ht="15" x14ac:dyDescent="0.25">
      <c r="B12" s="4" t="s">
        <v>8</v>
      </c>
      <c r="C12"/>
      <c r="D12" s="19" t="s">
        <v>17</v>
      </c>
    </row>
    <row r="13" spans="2:4" ht="141.75" customHeight="1" x14ac:dyDescent="0.25">
      <c r="B13" s="85" t="s">
        <v>102</v>
      </c>
      <c r="C13"/>
      <c r="D13" s="23" t="s">
        <v>18</v>
      </c>
    </row>
    <row r="14" spans="2:4" x14ac:dyDescent="0.2">
      <c r="B14" s="4" t="s">
        <v>24</v>
      </c>
      <c r="D14" s="19" t="s">
        <v>25</v>
      </c>
    </row>
    <row r="15" spans="2:4" ht="33.75" x14ac:dyDescent="0.2">
      <c r="B15" s="22" t="s">
        <v>29</v>
      </c>
      <c r="D15" s="35" t="s">
        <v>31</v>
      </c>
    </row>
    <row r="16" spans="2:4" x14ac:dyDescent="0.2">
      <c r="B16" s="3" t="s">
        <v>26</v>
      </c>
      <c r="D16" s="36" t="s">
        <v>30</v>
      </c>
    </row>
  </sheetData>
  <hyperlinks>
    <hyperlink ref="B10" r:id="rId1" xr:uid="{EC6AD217-6417-4E93-8947-A4370D2CF8C1}"/>
    <hyperlink ref="D10" r:id="rId2" xr:uid="{DACC84BD-81E8-4142-8243-ED5206026D31}"/>
  </hyperlinks>
  <pageMargins left="0.7" right="0.7" top="0.75" bottom="0.75" header="0.3" footer="0.3"/>
  <pageSetup orientation="portrait" r:id="rId3"/>
  <headerFooter>
    <oddFooter>&amp;C_x000D_&amp;1#&amp;"Calibri"&amp;11&amp;K000000 This is classified as Confidential</oddFooter>
  </headerFooter>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06306-F4B9-46BA-A6C1-1F833D260D8D}">
  <sheetPr>
    <tabColor rgb="FFFF0000"/>
  </sheetPr>
  <dimension ref="A1:G37"/>
  <sheetViews>
    <sheetView workbookViewId="0">
      <selection activeCell="G15" sqref="G15"/>
    </sheetView>
  </sheetViews>
  <sheetFormatPr defaultRowHeight="15" x14ac:dyDescent="0.25"/>
  <cols>
    <col min="1" max="1" width="15.140625" customWidth="1"/>
    <col min="2" max="2" width="95.7109375" bestFit="1" customWidth="1"/>
    <col min="3" max="3" width="146.28515625" bestFit="1" customWidth="1"/>
    <col min="5" max="5" width="29.42578125" customWidth="1"/>
    <col min="6" max="6" width="24" customWidth="1"/>
    <col min="7" max="7" width="19.7109375" style="77" customWidth="1"/>
  </cols>
  <sheetData>
    <row r="1" spans="1:7" x14ac:dyDescent="0.25">
      <c r="A1" s="72" t="s">
        <v>75</v>
      </c>
      <c r="B1" s="72" t="s">
        <v>76</v>
      </c>
      <c r="C1" s="73" t="s">
        <v>77</v>
      </c>
      <c r="E1" s="72" t="s">
        <v>78</v>
      </c>
      <c r="F1" s="72" t="s">
        <v>76</v>
      </c>
      <c r="G1" s="73" t="s">
        <v>77</v>
      </c>
    </row>
    <row r="2" spans="1:7" ht="15.75" x14ac:dyDescent="0.25">
      <c r="A2" t="s">
        <v>79</v>
      </c>
      <c r="B2" t="s">
        <v>80</v>
      </c>
      <c r="C2" s="74" t="s">
        <v>81</v>
      </c>
      <c r="E2" s="75" t="s">
        <v>82</v>
      </c>
      <c r="F2" s="76" t="s">
        <v>107</v>
      </c>
      <c r="G2" s="77" t="s">
        <v>109</v>
      </c>
    </row>
    <row r="3" spans="1:7" ht="15.75" x14ac:dyDescent="0.25">
      <c r="A3" t="s">
        <v>79</v>
      </c>
      <c r="B3" t="s">
        <v>87</v>
      </c>
      <c r="C3" s="74" t="s">
        <v>97</v>
      </c>
      <c r="E3" s="75" t="s">
        <v>83</v>
      </c>
      <c r="F3" s="76" t="s">
        <v>105</v>
      </c>
      <c r="G3" s="77" t="s">
        <v>106</v>
      </c>
    </row>
    <row r="4" spans="1:7" ht="15.75" x14ac:dyDescent="0.25">
      <c r="A4" t="s">
        <v>79</v>
      </c>
      <c r="B4" t="s">
        <v>99</v>
      </c>
      <c r="C4" s="74" t="s">
        <v>90</v>
      </c>
      <c r="E4" s="75" t="s">
        <v>84</v>
      </c>
      <c r="F4" s="76" t="s">
        <v>108</v>
      </c>
      <c r="G4" s="77" t="s">
        <v>110</v>
      </c>
    </row>
    <row r="5" spans="1:7" ht="15.75" x14ac:dyDescent="0.25">
      <c r="A5" t="s">
        <v>79</v>
      </c>
      <c r="B5" t="s">
        <v>98</v>
      </c>
      <c r="C5" s="74" t="s">
        <v>96</v>
      </c>
      <c r="E5" s="75" t="s">
        <v>85</v>
      </c>
      <c r="F5" s="76" t="s">
        <v>86</v>
      </c>
    </row>
    <row r="6" spans="1:7" ht="15.75" x14ac:dyDescent="0.25">
      <c r="A6" t="s">
        <v>3</v>
      </c>
      <c r="B6" s="78" t="s">
        <v>87</v>
      </c>
      <c r="C6" s="79" t="s">
        <v>88</v>
      </c>
    </row>
    <row r="7" spans="1:7" ht="15.75" x14ac:dyDescent="0.25">
      <c r="A7" t="s">
        <v>4</v>
      </c>
      <c r="B7" t="s">
        <v>89</v>
      </c>
      <c r="C7" s="74" t="s">
        <v>90</v>
      </c>
    </row>
    <row r="8" spans="1:7" ht="15.75" x14ac:dyDescent="0.25">
      <c r="A8" t="s">
        <v>4</v>
      </c>
      <c r="B8" t="s">
        <v>91</v>
      </c>
      <c r="C8" s="74" t="s">
        <v>92</v>
      </c>
    </row>
    <row r="9" spans="1:7" ht="15.75" x14ac:dyDescent="0.25">
      <c r="A9" t="s">
        <v>4</v>
      </c>
      <c r="B9" t="s">
        <v>93</v>
      </c>
      <c r="C9" s="74" t="s">
        <v>94</v>
      </c>
    </row>
    <row r="10" spans="1:7" ht="15.75" x14ac:dyDescent="0.25">
      <c r="A10" t="s">
        <v>7</v>
      </c>
      <c r="B10" t="s">
        <v>95</v>
      </c>
      <c r="C10" s="74" t="s">
        <v>96</v>
      </c>
    </row>
    <row r="11" spans="1:7" ht="15.75" x14ac:dyDescent="0.25">
      <c r="A11" t="s">
        <v>7</v>
      </c>
      <c r="B11" t="s">
        <v>91</v>
      </c>
      <c r="C11" s="74" t="s">
        <v>92</v>
      </c>
    </row>
    <row r="12" spans="1:7" ht="15.75" x14ac:dyDescent="0.25">
      <c r="A12" t="s">
        <v>7</v>
      </c>
      <c r="B12" t="s">
        <v>93</v>
      </c>
      <c r="C12" s="74" t="s">
        <v>94</v>
      </c>
    </row>
    <row r="14" spans="1:7" ht="15.75" x14ac:dyDescent="0.25">
      <c r="C14" s="79"/>
    </row>
    <row r="15" spans="1:7" x14ac:dyDescent="0.25">
      <c r="A15" s="80" t="s">
        <v>75</v>
      </c>
      <c r="B15" s="80" t="s">
        <v>76</v>
      </c>
      <c r="C15" s="81" t="s">
        <v>77</v>
      </c>
    </row>
    <row r="16" spans="1:7" ht="15.75" x14ac:dyDescent="0.25">
      <c r="A16" t="s">
        <v>79</v>
      </c>
      <c r="B16" t="str">
        <f>B2&amp;$F$2</f>
        <v>Hotel Price Index, Oct 2025</v>
      </c>
      <c r="C16" s="74" t="str">
        <f>C2&amp;$G$2</f>
        <v>الرقم القياسي لأسعار غرف المبيت، أكتوبر 2025</v>
      </c>
    </row>
    <row r="17" spans="1:3" ht="15.75" x14ac:dyDescent="0.25">
      <c r="A17" t="s">
        <v>79</v>
      </c>
      <c r="B17" t="str">
        <f>B3&amp;$F$5&amp;", "&amp;$F$2&amp;", "&amp;$F$3&amp;" and "&amp;$F$4</f>
        <v>Table 1: Hotel Price Index by hotel classification, 2024 = 100, Oct 2025, Sep 2025 and Oct 2024</v>
      </c>
      <c r="C17" s="74" t="str">
        <f>C3&amp;$F$5&amp;", لشهر "&amp;$G$2&amp;", "&amp;$G$3&amp;" و "&amp;$G$4</f>
        <v>الجدول 1:  الرقم القياسي لأسعار غرف المبيت في المنشآت الفندقية حسب تصنيف المنشآت الفندقية, 2024 = 100, لشهر أكتوبر 2025, سبتمبر 2025 و أكتوبر 2024</v>
      </c>
    </row>
    <row r="18" spans="1:3" ht="15.75" x14ac:dyDescent="0.25">
      <c r="A18" t="s">
        <v>79</v>
      </c>
      <c r="B18" t="str">
        <f>B4&amp;$F$2</f>
        <v>Table 2: Growth in Hotel Price Index by Hotel Classification during Oct 2025</v>
      </c>
      <c r="C18" s="74" t="str">
        <f>C4&amp;$G$2</f>
        <v>الجدول 2: النمو في الرقم القياسي لأسعار غرف المبيت في المنشآت الفندقية حسب تصنيف المنشآت الفندقية خلال شهر أكتوبر 2025</v>
      </c>
    </row>
    <row r="19" spans="1:3" ht="15.75" x14ac:dyDescent="0.25">
      <c r="A19" t="s">
        <v>79</v>
      </c>
      <c r="B19" t="str">
        <f>B5&amp;$F$2</f>
        <v>Table 3: Growth in Hotel Establishments Room Revenues by Hotel Classification during Oct 2025</v>
      </c>
      <c r="C19" s="74" t="str">
        <f>C5&amp;$G$2</f>
        <v>الجدول 3: النمو في إيرادات المبيت في المنشآت الفندقية حسب تصنيف المنشآت الفندقية خلال شهر أكتوبر 2025</v>
      </c>
    </row>
    <row r="20" spans="1:3" ht="15.75" x14ac:dyDescent="0.25">
      <c r="A20" t="s">
        <v>3</v>
      </c>
      <c r="B20" t="str">
        <f>B6&amp;$F$5&amp;", "&amp;$F$2&amp;", "&amp;$F$3&amp;" and "&amp;$F$4</f>
        <v>Table 1: Hotel Price Index by hotel classification, 2024 = 100, Oct 2025, Sep 2025 and Oct 2024</v>
      </c>
      <c r="C20" s="74" t="str">
        <f>C6&amp;$F$5&amp;", لشهر "&amp;$G$2&amp;", "&amp;$G$3&amp;" و "&amp;$G$4</f>
        <v>الجدول 1:  الرقم القياسي لأسعار غرف المبيت في المنشآت الفندقية حسب تصنيف المنشآت الفندقية,2024 = 100, لشهر أكتوبر 2025, سبتمبر 2025 و أكتوبر 2024</v>
      </c>
    </row>
    <row r="21" spans="1:3" ht="15.75" x14ac:dyDescent="0.25">
      <c r="A21" t="s">
        <v>4</v>
      </c>
      <c r="B21" t="str">
        <f>B7&amp;$F$2</f>
        <v>Table 2: Growth in hotel price index by hotel classification during Oct 2025</v>
      </c>
      <c r="C21" s="74" t="str">
        <f>C7&amp;$G$2</f>
        <v>الجدول 2: النمو في الرقم القياسي لأسعار غرف المبيت في المنشآت الفندقية حسب تصنيف المنشآت الفندقية خلال شهر أكتوبر 2025</v>
      </c>
    </row>
    <row r="22" spans="1:3" ht="15.75" x14ac:dyDescent="0.25">
      <c r="A22" t="s">
        <v>4</v>
      </c>
      <c r="B22" t="str">
        <f>B8&amp;$F$2&amp;" with "&amp;$F$4</f>
        <v>Annual growth Oct 2025 with Oct 2024</v>
      </c>
      <c r="C22" s="74" t="str">
        <f>C8&amp;$G$2&amp;" و "&amp;$G$4</f>
        <v>النمو السنوي أكتوبر 2025 و أكتوبر 2024</v>
      </c>
    </row>
    <row r="23" spans="1:3" ht="15.75" x14ac:dyDescent="0.25">
      <c r="A23" t="s">
        <v>4</v>
      </c>
      <c r="B23" t="str">
        <f>B9&amp;$F$2&amp;" with "&amp;$F$3</f>
        <v>Monthly growth Oct 2025 with Sep 2025</v>
      </c>
      <c r="C23" s="74" t="str">
        <f>C9&amp;$G$2&amp;" و "&amp;$G$3</f>
        <v>النمو الشهري أكتوبر 2025 و سبتمبر 2025</v>
      </c>
    </row>
    <row r="24" spans="1:3" ht="15.75" x14ac:dyDescent="0.25">
      <c r="A24" t="s">
        <v>7</v>
      </c>
      <c r="B24" t="str">
        <f>B10&amp;$F$2</f>
        <v>Table 3: Growth in hotel establishments room revenues by hotel classification during Oct 2025</v>
      </c>
      <c r="C24" s="74" t="str">
        <f>C10&amp;$G$2</f>
        <v>الجدول 3: النمو في إيرادات المبيت في المنشآت الفندقية حسب تصنيف المنشآت الفندقية خلال شهر أكتوبر 2025</v>
      </c>
    </row>
    <row r="25" spans="1:3" ht="15.75" x14ac:dyDescent="0.25">
      <c r="A25" t="s">
        <v>7</v>
      </c>
      <c r="B25" t="str">
        <f>B11&amp;$F$2&amp;" with "&amp;$F$4</f>
        <v>Annual growth Oct 2025 with Oct 2024</v>
      </c>
      <c r="C25" s="74" t="str">
        <f>C11&amp;$G$2&amp;" و "&amp;$G$4</f>
        <v>النمو السنوي أكتوبر 2025 و أكتوبر 2024</v>
      </c>
    </row>
    <row r="26" spans="1:3" ht="15.75" x14ac:dyDescent="0.25">
      <c r="A26" t="s">
        <v>7</v>
      </c>
      <c r="B26" t="str">
        <f>B12&amp;$F$2&amp;" with "&amp;$F$3</f>
        <v>Monthly growth Oct 2025 with Sep 2025</v>
      </c>
      <c r="C26" s="74" t="str">
        <f>C12&amp;$G$2&amp;" و "&amp;$G$3</f>
        <v>النمو الشهري أكتوبر 2025 و سبتمبر 2025</v>
      </c>
    </row>
    <row r="27" spans="1:3" ht="15" customHeight="1" x14ac:dyDescent="0.25"/>
    <row r="35" spans="2:3" x14ac:dyDescent="0.25">
      <c r="B35" s="28"/>
      <c r="C35" s="29"/>
    </row>
    <row r="36" spans="2:3" x14ac:dyDescent="0.25">
      <c r="B36" s="26"/>
      <c r="C36" s="27"/>
    </row>
    <row r="37" spans="2:3" x14ac:dyDescent="0.25">
      <c r="B37" s="28"/>
      <c r="C37" s="2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72b2411-78a5-4490-99b2-40fbdac58304" xsi:nil="true"/>
    <lcf76f155ced4ddcb4097134ff3c332f xmlns="8f1c9ade-552d-4ec6-9c91-4123f75860d9">
      <Terms xmlns="http://schemas.microsoft.com/office/infopath/2007/PartnerControls"/>
    </lcf76f155ced4ddcb4097134ff3c332f>
    <No_x002e_ xmlns="8f1c9ade-552d-4ec6-9c91-4123f75860d9">1</No_x002e_>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EA9F60046F06D41BE99A7075D546B1F" ma:contentTypeVersion="23" ma:contentTypeDescription="Create a new document." ma:contentTypeScope="" ma:versionID="bce82e60b4d3fa4c9f462fffd3e2b606">
  <xsd:schema xmlns:xsd="http://www.w3.org/2001/XMLSchema" xmlns:xs="http://www.w3.org/2001/XMLSchema" xmlns:p="http://schemas.microsoft.com/office/2006/metadata/properties" xmlns:ns1="http://schemas.microsoft.com/sharepoint/v3" xmlns:ns2="8f1c9ade-552d-4ec6-9c91-4123f75860d9" xmlns:ns3="072b2411-78a5-4490-99b2-40fbdac58304" targetNamespace="http://schemas.microsoft.com/office/2006/metadata/properties" ma:root="true" ma:fieldsID="1110ff79d3bd26432a26557f4f3e3c74" ns1:_="" ns2:_="" ns3:_="">
    <xsd:import namespace="http://schemas.microsoft.com/sharepoint/v3"/>
    <xsd:import namespace="8f1c9ade-552d-4ec6-9c91-4123f75860d9"/>
    <xsd:import namespace="072b2411-78a5-4490-99b2-40fbdac5830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Location" minOccurs="0"/>
                <xsd:element ref="ns2:No_x002e_"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f1c9ade-552d-4ec6-9c91-4123f75860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a6eecfcf-0331-4043-8a88-26d66d5d7c50"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No_x002e_" ma:index="24" nillable="true" ma:displayName="No." ma:default="1" ma:format="Dropdown" ma:internalName="No_x002e_" ma:percentage="FALSE">
      <xsd:simpleType>
        <xsd:restriction base="dms:Number"/>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2b2411-78a5-4490-99b2-40fbdac58304"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663afe3e-b590-4eae-b6b6-f529ccdbf211}" ma:internalName="TaxCatchAll" ma:showField="CatchAllData" ma:web="072b2411-78a5-4490-99b2-40fbdac58304">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059A08-B1F6-4FFD-B862-BAFE6FECD77A}">
  <ds:schemaRefs>
    <ds:schemaRef ds:uri="http://schemas.microsoft.com/office/infopath/2007/PartnerControls"/>
    <ds:schemaRef ds:uri="http://purl.org/dc/elements/1.1/"/>
    <ds:schemaRef ds:uri="abc7cb20-3b28-44bf-aebb-0853366d63b2"/>
    <ds:schemaRef ds:uri="http://schemas.microsoft.com/office/2006/metadata/properties"/>
    <ds:schemaRef ds:uri="http://purl.org/dc/terms/"/>
    <ds:schemaRef ds:uri="http://schemas.openxmlformats.org/package/2006/metadata/core-properties"/>
    <ds:schemaRef ds:uri="http://schemas.microsoft.com/office/2006/documentManagement/types"/>
    <ds:schemaRef ds:uri="92d5591e-ff9a-4b6b-9d23-0ec4046c89af"/>
    <ds:schemaRef ds:uri="http://www.w3.org/XML/1998/namespace"/>
    <ds:schemaRef ds:uri="http://purl.org/dc/dcmitype/"/>
    <ds:schemaRef ds:uri="072b2411-78a5-4490-99b2-40fbdac58304"/>
    <ds:schemaRef ds:uri="8f1c9ade-552d-4ec6-9c91-4123f75860d9"/>
    <ds:schemaRef ds:uri="http://schemas.microsoft.com/sharepoint/v3"/>
  </ds:schemaRefs>
</ds:datastoreItem>
</file>

<file path=customXml/itemProps2.xml><?xml version="1.0" encoding="utf-8"?>
<ds:datastoreItem xmlns:ds="http://schemas.openxmlformats.org/officeDocument/2006/customXml" ds:itemID="{1D8B34BA-C202-43C8-85BB-1E727792FA63}">
  <ds:schemaRefs>
    <ds:schemaRef ds:uri="http://schemas.microsoft.com/sharepoint/v3/contenttype/forms"/>
  </ds:schemaRefs>
</ds:datastoreItem>
</file>

<file path=customXml/itemProps3.xml><?xml version="1.0" encoding="utf-8"?>
<ds:datastoreItem xmlns:ds="http://schemas.openxmlformats.org/officeDocument/2006/customXml" ds:itemID="{069B0285-D9BF-40EA-AB19-25A50992FD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f1c9ade-552d-4ec6-9c91-4123f75860d9"/>
    <ds:schemaRef ds:uri="072b2411-78a5-4490-99b2-40fbdac583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Index</vt:lpstr>
      <vt:lpstr>Table 1</vt:lpstr>
      <vt:lpstr>Table 2</vt:lpstr>
      <vt:lpstr>Table 3</vt:lpstr>
      <vt:lpstr>Metadata</vt:lpstr>
      <vt:lpstr>Enquiries</vt:lpstr>
      <vt:lpstr>Settings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Creevey</dc:creator>
  <cp:keywords/>
  <dc:description/>
  <cp:lastModifiedBy>Mokhtar Aboelela</cp:lastModifiedBy>
  <cp:revision/>
  <dcterms:created xsi:type="dcterms:W3CDTF">2022-03-01T00:40:37Z</dcterms:created>
  <dcterms:modified xsi:type="dcterms:W3CDTF">2025-11-10T06:27:02Z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0x010100EEA9F60046F06D41BE99A7075D546B1F</vt:lpwstr>
  </property>
  <property fmtid="{D5CDD505-2E9C-101B-9397-08002B2CF9AE}" pid="3" name="MediaServiceImageTags">
    <vt:lpwstr/>
  </property>
  <property fmtid="{D5CDD505-2E9C-101B-9397-08002B2CF9AE}" pid="4" name="SecloreClassification">
    <vt:lpwstr>{"SCAD Production PolicyServer (5be92c6792bcb10d43eda88ab5e5d58032147b75)":{"ClassificationDisplayName":"Confidential Internal","ClassificationMode":"ClassificationMode_UserDriven","LabelId":"10007","Version":"1"}}</vt:lpwstr>
  </property>
  <property fmtid="{D5CDD505-2E9C-101B-9397-08002B2CF9AE}" pid="5" name="SecloreClassificationDisplayName_5be92c6792bcb10d43eda88ab5e5d58032147b75">
    <vt:lpwstr>Confidential Internal</vt:lpwstr>
  </property>
  <property fmtid="{D5CDD505-2E9C-101B-9397-08002B2CF9AE}" pid="6" name="SecloreClassificationHeaderTextValue">
    <vt:lpwstr>.</vt:lpwstr>
  </property>
  <property fmtid="{D5CDD505-2E9C-101B-9397-08002B2CF9AE}" pid="7" name="SecloreClassificationHeaderColorHex">
    <vt:lpwstr>#0000ff</vt:lpwstr>
  </property>
  <property fmtid="{D5CDD505-2E9C-101B-9397-08002B2CF9AE}" pid="8" name="SecloreClassificationHeaderFontSize">
    <vt:lpwstr>12</vt:lpwstr>
  </property>
  <property fmtid="{D5CDD505-2E9C-101B-9397-08002B2CF9AE}" pid="9" name="SecloreClassificationHeaderAlignment">
    <vt:lpwstr>Center</vt:lpwstr>
  </property>
  <property fmtid="{D5CDD505-2E9C-101B-9397-08002B2CF9AE}" pid="10" name="SecloreClassificationFooterTextValue">
    <vt:lpwstr>This is a Confidential Internal document.</vt:lpwstr>
  </property>
  <property fmtid="{D5CDD505-2E9C-101B-9397-08002B2CF9AE}" pid="11" name="SecloreClassificationFooterColorHex">
    <vt:lpwstr>#0000ff</vt:lpwstr>
  </property>
  <property fmtid="{D5CDD505-2E9C-101B-9397-08002B2CF9AE}" pid="12" name="SecloreClassificationFooterFontSize">
    <vt:lpwstr>12</vt:lpwstr>
  </property>
  <property fmtid="{D5CDD505-2E9C-101B-9397-08002B2CF9AE}" pid="13" name="SecloreClassificationFooterAlignment">
    <vt:lpwstr>Center</vt:lpwstr>
  </property>
  <property fmtid="{D5CDD505-2E9C-101B-9397-08002B2CF9AE}" pid="14" name="MSIP_Label_89755440-57ef-4e58-ae50-baaa124fe54d_Enabled">
    <vt:lpwstr>true</vt:lpwstr>
  </property>
  <property fmtid="{D5CDD505-2E9C-101B-9397-08002B2CF9AE}" pid="15" name="MSIP_Label_89755440-57ef-4e58-ae50-baaa124fe54d_SetDate">
    <vt:lpwstr>2025-04-10T04:03:54Z</vt:lpwstr>
  </property>
  <property fmtid="{D5CDD505-2E9C-101B-9397-08002B2CF9AE}" pid="16" name="MSIP_Label_89755440-57ef-4e58-ae50-baaa124fe54d_Method">
    <vt:lpwstr>Standard</vt:lpwstr>
  </property>
  <property fmtid="{D5CDD505-2E9C-101B-9397-08002B2CF9AE}" pid="17" name="MSIP_Label_89755440-57ef-4e58-ae50-baaa124fe54d_Name">
    <vt:lpwstr>Confidential Classification</vt:lpwstr>
  </property>
  <property fmtid="{D5CDD505-2E9C-101B-9397-08002B2CF9AE}" pid="18" name="MSIP_Label_89755440-57ef-4e58-ae50-baaa124fe54d_SiteId">
    <vt:lpwstr>6926239f-3483-4451-8452-48ee3bee086f</vt:lpwstr>
  </property>
  <property fmtid="{D5CDD505-2E9C-101B-9397-08002B2CF9AE}" pid="19" name="MSIP_Label_89755440-57ef-4e58-ae50-baaa124fe54d_ActionId">
    <vt:lpwstr>b0f002b1-d4cf-416b-a66b-bc1c2277201a</vt:lpwstr>
  </property>
  <property fmtid="{D5CDD505-2E9C-101B-9397-08002B2CF9AE}" pid="20" name="MSIP_Label_89755440-57ef-4e58-ae50-baaa124fe54d_ContentBits">
    <vt:lpwstr>2</vt:lpwstr>
  </property>
</Properties>
</file>