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Publications\Edited Publications\Sept_edited\"/>
    </mc:Choice>
  </mc:AlternateContent>
  <xr:revisionPtr revIDLastSave="0" documentId="8_{ABC5EA67-73DE-4E0A-AE5B-DA24D510B154}"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sheetId="44" r:id="rId2"/>
    <sheet name="Table 2" sheetId="1" r:id="rId3"/>
    <sheet name="Table 3" sheetId="45" r:id="rId4"/>
    <sheet name="Metadata" sheetId="46" r:id="rId5"/>
    <sheet name="Enquiries" sheetId="48" r:id="rId6"/>
    <sheet name="Settings" sheetId="4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9" l="1"/>
  <c r="B27" i="49"/>
  <c r="C20" i="49"/>
  <c r="F2" i="44" s="1"/>
  <c r="C17" i="49"/>
  <c r="E11" i="14" s="1"/>
  <c r="B20" i="49"/>
  <c r="B2" i="44" s="1"/>
  <c r="B17" i="49"/>
  <c r="B11" i="14" s="1"/>
  <c r="E6" i="44"/>
  <c r="D6" i="44"/>
  <c r="C6" i="44"/>
  <c r="C5" i="44"/>
  <c r="D5" i="44"/>
  <c r="E5" i="44"/>
  <c r="C21" i="49"/>
  <c r="D2" i="1" s="1"/>
  <c r="C24" i="49"/>
  <c r="D2" i="45" s="1"/>
  <c r="C26" i="49"/>
  <c r="D5" i="45" s="1"/>
  <c r="C25" i="49"/>
  <c r="C5" i="45" s="1"/>
  <c r="C23" i="49"/>
  <c r="D5" i="1" s="1"/>
  <c r="C22" i="49"/>
  <c r="C5" i="1" s="1"/>
  <c r="B26" i="49"/>
  <c r="D4" i="45" s="1"/>
  <c r="B25" i="49"/>
  <c r="C4" i="45" s="1"/>
  <c r="B23" i="49"/>
  <c r="D4" i="1" s="1"/>
  <c r="B22" i="49"/>
  <c r="C4" i="1" s="1"/>
  <c r="B24" i="49"/>
  <c r="B2" i="45" s="1"/>
  <c r="B21" i="49"/>
  <c r="B2" i="1" s="1"/>
  <c r="C19" i="49"/>
  <c r="E13" i="14" s="1"/>
  <c r="B19" i="49"/>
  <c r="B13" i="14" s="1"/>
  <c r="C18" i="49"/>
  <c r="E12" i="14" s="1"/>
  <c r="B18" i="49"/>
  <c r="B12" i="14" s="1"/>
  <c r="C16" i="49"/>
  <c r="E3" i="14" s="1"/>
  <c r="B16" i="49"/>
  <c r="B3" i="14" s="1"/>
</calcChain>
</file>

<file path=xl/sharedStrings.xml><?xml version="1.0" encoding="utf-8"?>
<sst xmlns="http://schemas.openxmlformats.org/spreadsheetml/2006/main" count="224" uniqueCount="121">
  <si>
    <t>Metadata</t>
  </si>
  <si>
    <t>Table description</t>
  </si>
  <si>
    <t>Link</t>
  </si>
  <si>
    <t>Table 1</t>
  </si>
  <si>
    <t>Table 2</t>
  </si>
  <si>
    <t>Table 3</t>
  </si>
  <si>
    <t>Percent</t>
  </si>
  <si>
    <t>Hotel classification</t>
  </si>
  <si>
    <t>Index</t>
  </si>
  <si>
    <t>Hotel Price Index</t>
  </si>
  <si>
    <t>5 Star</t>
  </si>
  <si>
    <t>4 Star</t>
  </si>
  <si>
    <t>3 Star</t>
  </si>
  <si>
    <t>2 Star</t>
  </si>
  <si>
    <t>1 Star</t>
  </si>
  <si>
    <t xml:space="preserve">Hotels </t>
  </si>
  <si>
    <t>Deluxe</t>
  </si>
  <si>
    <t>Superior</t>
  </si>
  <si>
    <t>Standard</t>
  </si>
  <si>
    <t>Hotel apartments</t>
  </si>
  <si>
    <t>Source: Department of Culture and Tourism</t>
  </si>
  <si>
    <t>The data used in the table are Preliminary for 2024</t>
  </si>
  <si>
    <t>GLOSSARY</t>
  </si>
  <si>
    <t>المحتوى</t>
  </si>
  <si>
    <t>الفنادق حسب التصنيف</t>
  </si>
  <si>
    <t>المؤشر</t>
  </si>
  <si>
    <t>مؤشر أسعار الفنادق</t>
  </si>
  <si>
    <t>خمس نجوم</t>
  </si>
  <si>
    <t>أربع نجوم</t>
  </si>
  <si>
    <t>ثلاث نجوم</t>
  </si>
  <si>
    <t>نجمتين</t>
  </si>
  <si>
    <t>الفنادق</t>
  </si>
  <si>
    <t>الشقق الفندقية</t>
  </si>
  <si>
    <t>نجمة</t>
  </si>
  <si>
    <t>المصدر: دائرة الثقافة والسياحة</t>
  </si>
  <si>
    <t>البيانات المستخدمة في الجدول هي بيانات أولية لعام 2024</t>
  </si>
  <si>
    <t>نسبة</t>
  </si>
  <si>
    <t>الرقم القياسي لأسعار غرف المبيت</t>
  </si>
  <si>
    <t>المصطلحات</t>
  </si>
  <si>
    <r>
      <t xml:space="preserve">Relative change: </t>
    </r>
    <r>
      <rPr>
        <sz val="9"/>
        <rFont val="Arial"/>
        <family val="2"/>
      </rPr>
      <t>It is a statistical indicator, which measures the rate of change in overnight prices in hotel establishments over two time periods.</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</si>
  <si>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</si>
  <si>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</si>
  <si>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</si>
  <si>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 xml:space="preserve">Comparison period price: </t>
    </r>
    <r>
      <rPr>
        <sz val="9"/>
        <rFont val="Arial"/>
        <family val="2"/>
      </rPr>
      <t>It is the price recorded for the overnight price per night in the current time period.</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</si>
  <si>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</si>
  <si>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Base period price:</t>
    </r>
    <r>
      <rPr>
        <sz val="9"/>
        <rFont val="Arial"/>
        <family val="2"/>
      </rPr>
      <t xml:space="preserve"> It is the price recorded for the overnight price per night in a previous period with which the current price is compared.</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</si>
  <si>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</si>
  <si>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</si>
  <si>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</si>
  <si>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ENQUIRIES</t>
  </si>
  <si>
    <t>DISCLAIMER AND TERMS OF USE</t>
  </si>
  <si>
    <t>إخلاء المسؤولية وشروط الاستخدام</t>
  </si>
  <si>
    <t>الرقم القياسي للفنادق</t>
  </si>
  <si>
    <t>ممتازة</t>
  </si>
  <si>
    <t>فاخرة</t>
  </si>
  <si>
    <t>عادية</t>
  </si>
  <si>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</si>
  <si>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</si>
  <si>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 xml:space="preserve">إيرادات الغرف: </t>
    </r>
    <r>
      <rPr>
        <sz val="8"/>
        <rFont val="Arial"/>
        <family val="2"/>
      </rPr>
      <t>الإيرادات التي يحققها الفندق من بيع غرفه للنزلاء.</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</si>
  <si>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</si>
  <si>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</si>
  <si>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</si>
  <si>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</si>
  <si>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</si>
  <si>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</si>
  <si>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</si>
  <si>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</si>
  <si>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</si>
  <si>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</si>
  <si>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</si>
  <si>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</si>
  <si>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</si>
  <si>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</si>
  <si>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Page</t>
  </si>
  <si>
    <t>English</t>
  </si>
  <si>
    <t>Arabic</t>
  </si>
  <si>
    <t>Name</t>
  </si>
  <si>
    <t>This Month</t>
  </si>
  <si>
    <t>Previous Month</t>
  </si>
  <si>
    <t>Same Month Last Year</t>
  </si>
  <si>
    <t xml:space="preserve">الرقم القياسي لأسعار غرف المبيت، </t>
  </si>
  <si>
    <t xml:space="preserve">النمو في الرقم القياسي لأسعار غرف المبيت في المنشآت الفندقية حسب تصنيف المنشآت الفندقية خلال شهر </t>
  </si>
  <si>
    <t xml:space="preserve">النمو في إيرادات المبيت في المنشآت الفندقية حسب تصنيف المنشآت الفندقية خلال شهر </t>
  </si>
  <si>
    <t xml:space="preserve">الجدول 2: النمو في الرقم القياسي لأسعار غرف المبيت في المنشآت الفندقية حسب تصنيف المنشآت الفندقية خلال شهر </t>
  </si>
  <si>
    <t xml:space="preserve">الجدول 3: النمو في إيرادات المبيت في المنشآت الفندقية حسب تصنيف المنشآت الفندقية خلال شهر </t>
  </si>
  <si>
    <t xml:space="preserve">Hotel Price Index, </t>
  </si>
  <si>
    <t xml:space="preserve">Growth in hotel price index by hotel classification during </t>
  </si>
  <si>
    <t xml:space="preserve">Growth in hotel establishments room revenues by hotel classification during </t>
  </si>
  <si>
    <t xml:space="preserve">Table 2: Growth in hotel price index by hotel classification during </t>
  </si>
  <si>
    <t xml:space="preserve">Table 3: Growth in hotel establishments room revenues by hotel classification during </t>
  </si>
  <si>
    <t xml:space="preserve">Annual growth </t>
  </si>
  <si>
    <t xml:space="preserve">Monthly growth </t>
  </si>
  <si>
    <t xml:space="preserve">النمو السنوي </t>
  </si>
  <si>
    <t xml:space="preserve">النمو الشهري </t>
  </si>
  <si>
    <r>
      <t xml:space="preserve">Hotel Price Index: </t>
    </r>
    <r>
      <rPr>
        <sz val="9"/>
        <rFont val="Arial"/>
        <family val="2"/>
      </rPr>
      <t>It is the weighted average of the price change relative to the base year (2024=100) 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</si>
  <si>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 (2024=100) حسب فئات الفنادق المعتمدة في إمارة أبوظبي</t>
    </r>
  </si>
  <si>
    <t>Index year</t>
  </si>
  <si>
    <t xml:space="preserve">Hotel Price Index by hotel classification, </t>
  </si>
  <si>
    <t>2024 = 100</t>
  </si>
  <si>
    <t xml:space="preserve">الرقم القياسي لأسعار غرف المبيت في المنشآت الفندقية حسب تصنيف المنشآت الفندقية, </t>
  </si>
  <si>
    <t>الجدول 1:  الرقم القياسي لأسعار غرف المبيت في المنشآت الفندقية حسب تصنيف المنشآت الفندقية,</t>
  </si>
  <si>
    <t xml:space="preserve">Table 1: Hotel Price Index by hotel classification, </t>
  </si>
  <si>
    <t>Hotel Price Index: It is the weighted average of the price change relative to the base year (</t>
  </si>
  <si>
    <t>) according to the approved hotel categories in the Emirate of Abu Dhabi.</t>
  </si>
  <si>
    <t>) حسب فئات الفنادق المعتمدة في إمارة أبوظبي</t>
  </si>
  <si>
    <t>الرقم القياسي لأسعار الفنادق: هو المتوسط ​​المرجح لتغير الأسعار نسبة إلى سنة الأساس (</t>
  </si>
  <si>
    <t>Jun 2025</t>
  </si>
  <si>
    <t>يونيو 2025</t>
  </si>
  <si>
    <t>Jul 2025</t>
  </si>
  <si>
    <t>Jul 2024</t>
  </si>
  <si>
    <t>يوليو 2025</t>
  </si>
  <si>
    <t>يوليو 2024</t>
  </si>
  <si>
    <t xml:space="preserve">Metadata </t>
  </si>
  <si>
    <t>البيانات الوصفية</t>
  </si>
  <si>
    <t xml:space="preserve">Enquiries </t>
  </si>
  <si>
    <t>الرابط</t>
  </si>
  <si>
    <t>جدول 1</t>
  </si>
  <si>
    <t>جدول 2</t>
  </si>
  <si>
    <t>جدول 3</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</si>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</sst>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0_-;_-* #,##0.00\-;_-* &quot;-&quot;??_-;_-@_-"/>
    <numFmt numFmtId="166" formatCode="#,##0.0"/>
    <numFmt numFmtId="167" formatCode="0.0"/>
    <numFmt numFmtId="168" formatCode="#,##0.0_);\(#,##0.0\)"/>
    <numFmt numFmtId="169" formatCode="0.0_);\(0.0\)"/>
    <numFmt numFmtId="170" formatCode="_-* #,##0.0000_-;\-* #,##0.0000_-;_-* &quot;-&quot;??_-;_-@_-"/>
  </numFmts>
  <fonts count="51"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name val="Calibri"/>
      <family val="2"/>
      <scheme val="minor"/>
    </font>
    <font>
      <b/>
      <sz val="10"/>
      <color theme="0"/>
      <name val="Calibri"/>
      <family val="2"/>
      <scheme val="minor"/>
    </font>
    <font>
      <sz val="10"/>
      <color theme="1"/>
      <name val="Tahoma"/>
      <family val="2"/>
    </font>
    <font>
      <sz val="10"/>
      <color theme="1"/>
      <name val="Calibri"/>
      <family val="2"/>
      <scheme val="minor"/>
    </font>
    <font>
      <b/>
      <sz val="10"/>
      <color theme="0"/>
      <name val="Tahoma"/>
      <family val="2"/>
    </font>
    <font>
      <sz val="8"/>
      <color rgb="FFC00000"/>
      <name val="Tahoma"/>
      <family val="2"/>
    </font>
    <font>
      <sz val="10"/>
      <color rgb="FF595959"/>
      <name val="Tahoma"/>
      <family val="2"/>
    </font>
    <font>
      <sz val="8"/>
      <color rgb="FF595959"/>
      <name val="Tahoma"/>
      <family val="2"/>
    </font>
    <font>
      <sz val="9"/>
      <color rgb="FF595959"/>
      <name val="Tahoma"/>
      <family val="2"/>
    </font>
    <font>
      <sz val="10"/>
      <name val="Arial"/>
      <family val="2"/>
    </font>
    <font>
      <b/>
      <sz val="11"/>
      <name val="Tahoma"/>
      <family val="2"/>
    </font>
    <font>
      <sz val="8"/>
      <color rgb="FFC00000"/>
      <name val="Calibri"/>
      <family val="2"/>
      <scheme val="minor"/>
    </font>
    <font>
      <sz val="8"/>
      <color rgb="FF595959"/>
      <name val="Calibri"/>
      <family val="2"/>
      <scheme val="minor"/>
    </font>
    <font>
      <sz val="9"/>
      <color rgb="FF595959"/>
      <name val="Calibri"/>
      <family val="2"/>
      <scheme val="minor"/>
    </font>
    <font>
      <sz val="14"/>
      <color rgb="FFFF0000"/>
      <name val="Arial"/>
      <family val="2"/>
    </font>
    <font>
      <b/>
      <sz val="9"/>
      <color rgb="FFD6A461"/>
      <name val="Arial"/>
      <family val="2"/>
    </font>
    <font>
      <b/>
      <sz val="9"/>
      <color theme="4"/>
      <name val="Arial"/>
      <family val="2"/>
    </font>
    <font>
      <strike/>
      <sz val="8"/>
      <color theme="1"/>
      <name val="Arial"/>
      <family val="2"/>
    </font>
    <font>
      <b/>
      <sz val="10"/>
      <color theme="1"/>
      <name val="Arial"/>
      <family val="2"/>
    </font>
    <font>
      <b/>
      <sz val="10"/>
      <name val="Arial"/>
      <family val="2"/>
    </font>
    <font>
      <b/>
      <sz val="14"/>
      <color theme="0"/>
      <name val="Arial"/>
      <family val="2"/>
    </font>
    <font>
      <b/>
      <sz val="11"/>
      <color rgb="FFBF8F00"/>
      <name val="Arial"/>
      <family val="2"/>
    </font>
    <font>
      <b/>
      <sz val="11"/>
      <color theme="1"/>
      <name val="Arial"/>
      <family val="2"/>
    </font>
    <font>
      <b/>
      <sz val="9"/>
      <name val="Arial"/>
      <family val="2"/>
    </font>
    <font>
      <sz val="9"/>
      <name val="Arial"/>
      <family val="2"/>
    </font>
    <font>
      <sz val="9"/>
      <color theme="1"/>
      <name val="Arial"/>
      <family val="2"/>
    </font>
    <font>
      <u/>
      <sz val="9"/>
      <color theme="10"/>
      <name val="Arial"/>
      <family val="2"/>
    </font>
    <font>
      <u/>
      <sz val="9"/>
      <color theme="10"/>
      <name val="Calibri"/>
      <family val="2"/>
      <scheme val="minor"/>
    </font>
    <font>
      <b/>
      <sz val="11"/>
      <name val="Arial"/>
      <family val="2"/>
    </font>
    <font>
      <b/>
      <sz val="8"/>
      <name val="Arial"/>
      <family val="2"/>
    </font>
    <font>
      <sz val="8"/>
      <color rgb="FF000000"/>
      <name val="Arial"/>
      <family val="2"/>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8"/>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6A360"/>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rgb="FFFFC000"/>
        <bgColor indexed="64"/>
      </patternFill>
    </fill>
    <fill>
      <patternFill patternType="solid">
        <fgColor theme="5"/>
        <bgColor indexed="64"/>
      </patternFill>
    </fill>
  </fills>
  <borders count="7">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rgb="FFD6A360"/>
      </bottom>
      <diagonal/>
    </border>
  </borders>
  <cellStyleXfs count="2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6" fillId="0" borderId="0">
      <alignment vertical="center"/>
    </xf>
    <xf numFmtId="0" fontId="22" fillId="0" borderId="0">
      <alignment horizontal="right" vertical="center" readingOrder="2"/>
    </xf>
    <xf numFmtId="49" fontId="18" fillId="5" borderId="0">
      <alignment horizontal="right" vertical="center" wrapText="1" readingOrder="2"/>
    </xf>
    <xf numFmtId="0" fontId="21" fillId="0" borderId="0">
      <alignment horizontal="right" vertical="center" readingOrder="2"/>
    </xf>
    <xf numFmtId="0" fontId="19" fillId="0" borderId="0">
      <alignment horizontal="right" vertical="center" readingOrder="2"/>
    </xf>
    <xf numFmtId="166" fontId="20" fillId="0" borderId="0">
      <alignment horizontal="right" vertical="center" readingOrder="2"/>
    </xf>
    <xf numFmtId="0" fontId="23" fillId="0" borderId="0"/>
    <xf numFmtId="0" fontId="23" fillId="0" borderId="0"/>
    <xf numFmtId="165" fontId="23" fillId="0" borderId="0" applyFont="0" applyFill="0" applyBorder="0" applyAlignment="0" applyProtection="0"/>
    <xf numFmtId="0" fontId="25" fillId="0" borderId="0">
      <alignment horizontal="left" vertical="center" readingOrder="1"/>
    </xf>
    <xf numFmtId="0" fontId="26" fillId="0" borderId="0">
      <alignment horizontal="left" vertical="center" readingOrder="1"/>
    </xf>
    <xf numFmtId="49" fontId="15" fillId="5" borderId="0">
      <alignment horizontal="right" vertical="center" wrapText="1" readingOrder="1"/>
    </xf>
    <xf numFmtId="0" fontId="27" fillId="0" borderId="0">
      <alignment horizontal="left" vertical="center" readingOrder="1"/>
    </xf>
    <xf numFmtId="0" fontId="17" fillId="0" borderId="0">
      <alignment vertical="center"/>
    </xf>
    <xf numFmtId="0" fontId="1" fillId="0" borderId="0"/>
    <xf numFmtId="0" fontId="3" fillId="0" borderId="0" applyNumberFormat="0" applyFill="0" applyBorder="0" applyAlignment="0" applyProtection="0"/>
  </cellStyleXfs>
  <cellXfs count="112">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horizontal="right" vertical="center"/>
    </xf>
    <xf numFmtId="0" fontId="7"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10" fillId="0" borderId="0" xfId="3" applyFont="1" applyFill="1" applyBorder="1" applyAlignment="1">
      <alignment horizontal="left"/>
    </xf>
    <xf numFmtId="0" fontId="4" fillId="0" borderId="0" xfId="0" applyFont="1" applyAlignment="1">
      <alignment wrapText="1"/>
    </xf>
    <xf numFmtId="0" fontId="6" fillId="0" borderId="0" xfId="0" applyFont="1" applyAlignment="1">
      <alignment horizontal="right" wrapText="1"/>
    </xf>
    <xf numFmtId="0" fontId="14" fillId="0" borderId="0" xfId="0" applyFont="1"/>
    <xf numFmtId="0" fontId="7" fillId="3" borderId="0" xfId="0" applyFont="1" applyFill="1" applyAlignment="1">
      <alignment vertical="center"/>
    </xf>
    <xf numFmtId="0" fontId="4" fillId="4" borderId="0" xfId="0" applyFont="1" applyFill="1" applyAlignment="1">
      <alignment horizontal="left"/>
    </xf>
    <xf numFmtId="165" fontId="8" fillId="0" borderId="0" xfId="1" applyNumberFormat="1" applyFont="1" applyFill="1" applyBorder="1" applyAlignment="1">
      <alignment horizontal="left" vertical="center" indent="2" readingOrder="1"/>
    </xf>
    <xf numFmtId="167" fontId="4" fillId="0" borderId="0" xfId="0" applyNumberFormat="1" applyFont="1"/>
    <xf numFmtId="0" fontId="7" fillId="3" borderId="0" xfId="0" applyFont="1" applyFill="1" applyAlignment="1">
      <alignment horizontal="center" vertical="center"/>
    </xf>
    <xf numFmtId="0" fontId="7" fillId="0" borderId="0" xfId="0" applyFont="1" applyAlignment="1">
      <alignment horizontal="center" vertical="center"/>
    </xf>
    <xf numFmtId="0" fontId="31" fillId="0" borderId="0" xfId="0" applyFont="1"/>
    <xf numFmtId="0" fontId="34" fillId="3" borderId="0" xfId="0" applyFont="1" applyFill="1" applyAlignment="1">
      <alignment horizontal="left" vertical="center" inden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vertical="center" wrapText="1"/>
    </xf>
    <xf numFmtId="0" fontId="13" fillId="0" borderId="0" xfId="3" applyFont="1" applyAlignment="1">
      <alignment horizontal="center" vertical="center"/>
    </xf>
    <xf numFmtId="165" fontId="7" fillId="6" borderId="0" xfId="1" applyNumberFormat="1" applyFont="1" applyFill="1" applyBorder="1" applyAlignment="1">
      <alignment horizontal="left" vertical="center" indent="1" readingOrder="1"/>
    </xf>
    <xf numFmtId="165" fontId="8" fillId="6" borderId="0" xfId="1" applyNumberFormat="1" applyFont="1" applyFill="1" applyBorder="1" applyAlignment="1">
      <alignment horizontal="left" vertical="center" indent="2" readingOrder="1"/>
    </xf>
    <xf numFmtId="165" fontId="7" fillId="6" borderId="0" xfId="1" applyNumberFormat="1" applyFont="1" applyFill="1" applyBorder="1" applyAlignment="1">
      <alignment horizontal="left" vertical="center" readingOrder="1"/>
    </xf>
    <xf numFmtId="165" fontId="7" fillId="6" borderId="0" xfId="1" applyNumberFormat="1" applyFont="1" applyFill="1" applyBorder="1" applyAlignment="1">
      <alignment horizontal="right" vertical="center" readingOrder="1"/>
    </xf>
    <xf numFmtId="165" fontId="8" fillId="0" borderId="0" xfId="1" applyNumberFormat="1" applyFont="1" applyFill="1" applyBorder="1" applyAlignment="1">
      <alignment horizontal="right" vertical="center" indent="2" readingOrder="1"/>
    </xf>
    <xf numFmtId="165" fontId="8" fillId="6" borderId="0" xfId="1" applyNumberFormat="1" applyFont="1" applyFill="1" applyBorder="1" applyAlignment="1">
      <alignment horizontal="right" vertical="center" indent="2" readingOrder="1"/>
    </xf>
    <xf numFmtId="165" fontId="7" fillId="6" borderId="0" xfId="1" applyNumberFormat="1" applyFont="1" applyFill="1" applyBorder="1" applyAlignment="1">
      <alignment horizontal="right" vertical="center" indent="1" readingOrder="1"/>
    </xf>
    <xf numFmtId="0" fontId="4" fillId="0" borderId="0" xfId="0" applyFont="1" applyAlignment="1">
      <alignment horizontal="right"/>
    </xf>
    <xf numFmtId="0" fontId="36" fillId="0" borderId="0" xfId="0" applyFont="1" applyAlignment="1">
      <alignment vertical="top" wrapText="1"/>
    </xf>
    <xf numFmtId="17" fontId="9" fillId="3" borderId="5" xfId="1" applyNumberFormat="1" applyFont="1" applyFill="1" applyBorder="1" applyAlignment="1">
      <alignment horizontal="right" vertical="center" wrapText="1" indent="1"/>
    </xf>
    <xf numFmtId="17" fontId="9" fillId="3" borderId="4" xfId="1" applyNumberFormat="1" applyFont="1" applyFill="1" applyBorder="1" applyAlignment="1">
      <alignment horizontal="left" vertical="center" wrapText="1" indent="1"/>
    </xf>
    <xf numFmtId="0" fontId="32" fillId="0" borderId="0" xfId="0" applyFont="1" applyAlignment="1">
      <alignment vertical="center"/>
    </xf>
    <xf numFmtId="0" fontId="4" fillId="0" borderId="0" xfId="0" applyFont="1" applyAlignment="1">
      <alignment horizontal="left" wrapText="1"/>
    </xf>
    <xf numFmtId="0" fontId="7" fillId="3" borderId="0" xfId="0" applyFont="1" applyFill="1" applyAlignment="1">
      <alignment vertical="center" wrapText="1"/>
    </xf>
    <xf numFmtId="0" fontId="34" fillId="3" borderId="0" xfId="0" applyFont="1" applyFill="1" applyAlignment="1">
      <alignment horizontal="left" vertical="center" wrapText="1"/>
    </xf>
    <xf numFmtId="0" fontId="34" fillId="3" borderId="0" xfId="0" applyFont="1" applyFill="1" applyAlignment="1">
      <alignment horizontal="right" vertical="center" wrapText="1"/>
    </xf>
    <xf numFmtId="0" fontId="7" fillId="0" borderId="0" xfId="0" applyFont="1" applyAlignment="1">
      <alignment vertical="center" wrapText="1"/>
    </xf>
    <xf numFmtId="0" fontId="4" fillId="0" borderId="1" xfId="0" applyFont="1" applyBorder="1" applyAlignment="1">
      <alignment wrapText="1"/>
    </xf>
    <xf numFmtId="0" fontId="6" fillId="0" borderId="0" xfId="0" applyFont="1" applyAlignment="1">
      <alignment wrapText="1"/>
    </xf>
    <xf numFmtId="0" fontId="6" fillId="0" borderId="0" xfId="0" applyFont="1" applyAlignment="1">
      <alignment horizontal="right"/>
    </xf>
    <xf numFmtId="0" fontId="37" fillId="0" borderId="0" xfId="0" applyFont="1" applyAlignment="1">
      <alignment vertical="center" wrapText="1" readingOrder="1"/>
    </xf>
    <xf numFmtId="0" fontId="39" fillId="0" borderId="0" xfId="0" applyFont="1" applyAlignment="1">
      <alignment horizontal="left" wrapText="1"/>
    </xf>
    <xf numFmtId="0" fontId="38" fillId="0" borderId="0" xfId="0" applyFont="1" applyAlignment="1">
      <alignment horizontal="left"/>
    </xf>
    <xf numFmtId="0" fontId="38" fillId="0" borderId="0" xfId="0" applyFont="1"/>
    <xf numFmtId="0" fontId="40" fillId="0" borderId="0" xfId="3" applyFont="1" applyFill="1" applyAlignment="1">
      <alignment vertical="top"/>
    </xf>
    <xf numFmtId="0" fontId="39" fillId="0" borderId="0" xfId="0" applyFont="1" applyAlignment="1">
      <alignment horizontal="left" vertical="top"/>
    </xf>
    <xf numFmtId="0" fontId="39" fillId="0" borderId="0" xfId="0" applyFont="1"/>
    <xf numFmtId="0" fontId="43" fillId="0" borderId="0" xfId="0" applyFont="1" applyAlignment="1">
      <alignment vertical="center" wrapText="1" readingOrder="2"/>
    </xf>
    <xf numFmtId="0" fontId="43" fillId="0" borderId="0" xfId="0" applyFont="1" applyAlignment="1">
      <alignment vertical="center" wrapText="1" readingOrder="1"/>
    </xf>
    <xf numFmtId="0" fontId="10" fillId="0" borderId="0" xfId="3" applyFont="1" applyFill="1" applyBorder="1" applyAlignment="1">
      <alignment horizontal="right"/>
    </xf>
    <xf numFmtId="0" fontId="4" fillId="0" borderId="0" xfId="0" applyFont="1" applyAlignment="1">
      <alignment horizontal="right" vertical="top" wrapText="1"/>
    </xf>
    <xf numFmtId="0" fontId="44" fillId="0" borderId="0" xfId="0" applyFont="1" applyAlignment="1">
      <alignment wrapText="1"/>
    </xf>
    <xf numFmtId="0" fontId="4" fillId="0" borderId="0" xfId="0" applyFont="1" applyAlignment="1">
      <alignment horizontal="right" readingOrder="2"/>
    </xf>
    <xf numFmtId="0" fontId="3" fillId="0" borderId="0" xfId="3"/>
    <xf numFmtId="0" fontId="34" fillId="3" borderId="0" xfId="0" applyFont="1" applyFill="1" applyAlignment="1">
      <alignment horizontal="right" vertical="center" indent="1" readingOrder="2"/>
    </xf>
    <xf numFmtId="168" fontId="6" fillId="6"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xf>
    <xf numFmtId="168" fontId="4" fillId="6" borderId="0" xfId="1" applyNumberFormat="1" applyFont="1" applyFill="1" applyBorder="1" applyAlignment="1">
      <alignment horizontal="center" vertical="center"/>
    </xf>
    <xf numFmtId="168" fontId="8" fillId="6" borderId="0" xfId="1" applyNumberFormat="1" applyFont="1" applyFill="1" applyBorder="1" applyAlignment="1">
      <alignment horizontal="center" vertical="center"/>
    </xf>
    <xf numFmtId="168" fontId="7" fillId="6" borderId="0" xfId="1" applyNumberFormat="1" applyFont="1" applyFill="1" applyBorder="1" applyAlignment="1">
      <alignment horizontal="center" vertical="center"/>
    </xf>
    <xf numFmtId="169" fontId="6" fillId="6"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xf>
    <xf numFmtId="169" fontId="4" fillId="6" borderId="0" xfId="1" applyNumberFormat="1" applyFont="1" applyFill="1" applyBorder="1" applyAlignment="1">
      <alignment horizontal="center" vertical="center"/>
    </xf>
    <xf numFmtId="169" fontId="8" fillId="6" borderId="0" xfId="1" applyNumberFormat="1" applyFont="1" applyFill="1" applyBorder="1" applyAlignment="1">
      <alignment horizontal="center" vertical="center"/>
    </xf>
    <xf numFmtId="169" fontId="7" fillId="6" borderId="0" xfId="1" applyNumberFormat="1" applyFont="1" applyFill="1" applyBorder="1" applyAlignment="1">
      <alignment horizontal="center" vertical="center"/>
    </xf>
    <xf numFmtId="0" fontId="48" fillId="0" borderId="0" xfId="0" applyFont="1"/>
    <xf numFmtId="0" fontId="47" fillId="0" borderId="0" xfId="0" applyFont="1"/>
    <xf numFmtId="0" fontId="0" fillId="0" borderId="0" xfId="0" quotePrefix="1"/>
    <xf numFmtId="0" fontId="0" fillId="0" borderId="0" xfId="0" applyAlignment="1">
      <alignment horizontal="right"/>
    </xf>
    <xf numFmtId="0" fontId="49" fillId="7" borderId="0" xfId="0" applyFont="1" applyFill="1"/>
    <xf numFmtId="0" fontId="49" fillId="7" borderId="0" xfId="0" applyFont="1" applyFill="1" applyAlignment="1">
      <alignment horizontal="right"/>
    </xf>
    <xf numFmtId="0" fontId="46" fillId="8" borderId="0" xfId="0" applyFont="1" applyFill="1"/>
    <xf numFmtId="0" fontId="46" fillId="8" borderId="0" xfId="0" applyFont="1" applyFill="1" applyAlignment="1">
      <alignment horizontal="right"/>
    </xf>
    <xf numFmtId="0" fontId="0" fillId="0" borderId="0" xfId="0" applyAlignment="1">
      <alignment wrapText="1"/>
    </xf>
    <xf numFmtId="0" fontId="48" fillId="0" borderId="0" xfId="0" applyFont="1" applyAlignment="1">
      <alignment horizontal="right"/>
    </xf>
    <xf numFmtId="0" fontId="42" fillId="0" borderId="0" xfId="0" applyFont="1" applyAlignment="1">
      <alignment horizontal="left" vertical="top" wrapText="1"/>
    </xf>
    <xf numFmtId="0" fontId="42" fillId="0" borderId="0" xfId="0" applyFont="1" applyAlignment="1">
      <alignment horizontal="left" vertical="top"/>
    </xf>
    <xf numFmtId="0" fontId="28" fillId="0" borderId="0" xfId="0" applyFont="1" applyAlignment="1">
      <alignment horizontal="center" vertical="center" wrapText="1"/>
    </xf>
    <xf numFmtId="0" fontId="35" fillId="0" borderId="0" xfId="0" applyFont="1" applyAlignment="1">
      <alignment horizontal="right" vertical="center" wrapText="1" readingOrder="2"/>
    </xf>
    <xf numFmtId="49" fontId="30" fillId="0" borderId="0" xfId="2" applyFont="1" applyAlignment="1">
      <alignment horizontal="left" vertical="top" wrapText="1" readingOrder="1"/>
    </xf>
    <xf numFmtId="165" fontId="9" fillId="3" borderId="3" xfId="1" applyNumberFormat="1" applyFont="1" applyFill="1" applyBorder="1" applyAlignment="1">
      <alignment horizontal="center" vertical="center" readingOrder="1"/>
    </xf>
    <xf numFmtId="165" fontId="9" fillId="3" borderId="2" xfId="1" applyNumberFormat="1" applyFont="1" applyFill="1" applyBorder="1" applyAlignment="1">
      <alignment horizontal="center" vertical="center" readingOrder="1"/>
    </xf>
    <xf numFmtId="0" fontId="29" fillId="0" borderId="0" xfId="7" applyFont="1" applyAlignment="1">
      <alignment horizontal="left" vertical="center" wrapText="1" readingOrder="1"/>
    </xf>
    <xf numFmtId="0" fontId="42" fillId="0" borderId="0" xfId="0" applyFont="1" applyAlignment="1">
      <alignment horizontal="left" vertical="center" wrapText="1"/>
    </xf>
    <xf numFmtId="0" fontId="36" fillId="0" borderId="0" xfId="0" applyFont="1" applyAlignment="1">
      <alignment horizontal="right" vertical="center" wrapText="1"/>
    </xf>
    <xf numFmtId="0" fontId="24" fillId="0" borderId="0" xfId="7" applyFont="1" applyAlignment="1">
      <alignment horizontal="right" vertical="center" wrapText="1" readingOrder="2"/>
    </xf>
    <xf numFmtId="0" fontId="42" fillId="0" borderId="0" xfId="7" applyFont="1" applyAlignment="1">
      <alignment horizontal="left" vertical="center" wrapText="1" readingOrder="1"/>
    </xf>
    <xf numFmtId="0" fontId="37" fillId="0" borderId="0" xfId="0" applyFont="1" applyAlignment="1">
      <alignment horizontal="left" vertical="center" wrapText="1" readingOrder="1"/>
    </xf>
    <xf numFmtId="165" fontId="7" fillId="6" borderId="6" xfId="1" applyNumberFormat="1" applyFont="1" applyFill="1" applyBorder="1" applyAlignment="1">
      <alignment horizontal="left" vertical="center" indent="1" readingOrder="1"/>
    </xf>
    <xf numFmtId="169" fontId="7" fillId="6" borderId="6" xfId="1" applyNumberFormat="1" applyFont="1" applyFill="1" applyBorder="1" applyAlignment="1">
      <alignment horizontal="center" vertical="center"/>
    </xf>
    <xf numFmtId="165" fontId="7" fillId="6" borderId="6" xfId="1" applyNumberFormat="1" applyFont="1" applyFill="1" applyBorder="1" applyAlignment="1">
      <alignment horizontal="right" vertical="center" indent="1" readingOrder="1"/>
    </xf>
    <xf numFmtId="0" fontId="41" fillId="0" borderId="0" xfId="3"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0" fillId="0" borderId="0" xfId="3" applyFont="1" applyFill="1" applyAlignment="1">
      <alignment horizontal="center" vertical="center"/>
    </xf>
    <xf numFmtId="0" fontId="50" fillId="0" borderId="0" xfId="3" applyFont="1" applyAlignment="1">
      <alignment horizontal="center" vertical="center"/>
    </xf>
    <xf numFmtId="0" fontId="4" fillId="0" borderId="0" xfId="0" applyFont="1" applyAlignment="1">
      <alignment horizontal="center" vertical="center"/>
    </xf>
    <xf numFmtId="165" fontId="9" fillId="3" borderId="0" xfId="1" applyNumberFormat="1" applyFont="1" applyFill="1" applyBorder="1" applyAlignment="1">
      <alignment horizontal="center" vertical="center" readingOrder="1"/>
    </xf>
    <xf numFmtId="17" fontId="9" fillId="3" borderId="0" xfId="1" applyNumberFormat="1" applyFont="1" applyFill="1" applyBorder="1" applyAlignment="1">
      <alignment horizontal="left" vertical="center" wrapText="1" indent="1"/>
    </xf>
    <xf numFmtId="17" fontId="9" fillId="3" borderId="0" xfId="1" applyNumberFormat="1" applyFont="1" applyFill="1" applyBorder="1" applyAlignment="1">
      <alignment horizontal="right" vertical="center" wrapText="1" indent="1"/>
    </xf>
    <xf numFmtId="165" fontId="9" fillId="3" borderId="0" xfId="1" applyNumberFormat="1" applyFont="1" applyFill="1" applyBorder="1" applyAlignment="1">
      <alignment vertical="center" readingOrder="1"/>
    </xf>
    <xf numFmtId="0" fontId="9" fillId="3" borderId="0" xfId="1" applyNumberFormat="1" applyFont="1" applyFill="1" applyBorder="1" applyAlignment="1">
      <alignment horizontal="center" vertical="center"/>
    </xf>
    <xf numFmtId="17" fontId="9" fillId="3" borderId="0" xfId="1" quotePrefix="1" applyNumberFormat="1" applyFont="1" applyFill="1" applyBorder="1" applyAlignment="1">
      <alignment horizontal="center" vertical="center"/>
    </xf>
    <xf numFmtId="168" fontId="7" fillId="6" borderId="6" xfId="1" applyNumberFormat="1" applyFont="1" applyFill="1" applyBorder="1" applyAlignment="1">
      <alignment horizontal="center" vertical="center"/>
    </xf>
    <xf numFmtId="0" fontId="3" fillId="0" borderId="0" xfId="3" applyAlignment="1">
      <alignment horizontal="right"/>
    </xf>
    <xf numFmtId="170" fontId="4" fillId="0" borderId="0" xfId="0" applyNumberFormat="1" applyFont="1"/>
  </cellXfs>
  <cellStyles count="23">
    <cellStyle name="Body_Decimal" xfId="12" xr:uid="{00000000-0005-0000-0000-000019000000}"/>
    <cellStyle name="Comma" xfId="1" builtinId="3"/>
    <cellStyle name="Comma 4" xfId="15" xr:uid="{00000000-0005-0000-0000-00001E000000}"/>
    <cellStyle name="Eco_Source" xfId="17" xr:uid="{00000000-0005-0000-0000-000021000000}"/>
    <cellStyle name="Footnotes" xfId="11" xr:uid="{00000000-0005-0000-0000-000022000000}"/>
    <cellStyle name="Footnotes 2" xfId="16" xr:uid="{00000000-0005-0000-0000-000023000000}"/>
    <cellStyle name="Header" xfId="18" xr:uid="{00000000-0005-0000-0000-000025000000}"/>
    <cellStyle name="Hyperlink" xfId="3" builtinId="8"/>
    <cellStyle name="Hyperlink 2" xfId="22" xr:uid="{FFB2D594-6200-4AE6-B568-A71047F6B865}"/>
    <cellStyle name="Normal" xfId="0" builtinId="0"/>
    <cellStyle name="Normal 2" xfId="4" xr:uid="{0DEB374E-6047-4C28-B820-C44387829700}"/>
    <cellStyle name="Normal 2 2 4" xfId="21" xr:uid="{B2600812-81EE-429C-AC59-A30D754F6967}"/>
    <cellStyle name="Normal 2 5" xfId="14" xr:uid="{00000000-0005-0000-0000-00002C000000}"/>
    <cellStyle name="Normal 3" xfId="6" xr:uid="{832C68F4-1702-406A-8956-8E035DB97DF8}"/>
    <cellStyle name="Normal 3 3" xfId="13" xr:uid="{00000000-0005-0000-0000-00002D000000}"/>
    <cellStyle name="Normal 4" xfId="7" xr:uid="{00000000-0005-0000-0000-000038000000}"/>
    <cellStyle name="Normal 5" xfId="20" xr:uid="{00000000-0005-0000-0000-000042000000}"/>
    <cellStyle name="Row_Header" xfId="9" xr:uid="{00000000-0005-0000-0000-000031000000}"/>
    <cellStyle name="Source" xfId="10" xr:uid="{00000000-0005-0000-0000-000032000000}"/>
    <cellStyle name="SubTitle" xfId="8" xr:uid="{00000000-0005-0000-0000-000033000000}"/>
    <cellStyle name="SubTitle 2" xfId="19" xr:uid="{00000000-0005-0000-0000-000033000000}"/>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A360"/>
      <color rgb="FF426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7321724</xdr:colOff>
      <xdr:row>0</xdr:row>
      <xdr:rowOff>91540</xdr:rowOff>
    </xdr:from>
    <xdr:to>
      <xdr:col>10</xdr:col>
      <xdr:colOff>47931</xdr:colOff>
      <xdr:row>4</xdr:row>
      <xdr:rowOff>64347</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7130742" y="91540"/>
          <a:ext cx="2964716" cy="817934"/>
        </a:xfrm>
        <a:prstGeom prst="rect">
          <a:avLst/>
        </a:prstGeom>
      </xdr:spPr>
    </xdr:pic>
    <xdr:clientData/>
  </xdr:twoCellAnchor>
  <xdr:twoCellAnchor editAs="oneCell">
    <xdr:from>
      <xdr:col>0</xdr:col>
      <xdr:colOff>178085</xdr:colOff>
      <xdr:row>0</xdr:row>
      <xdr:rowOff>142548</xdr:rowOff>
    </xdr:from>
    <xdr:to>
      <xdr:col>0</xdr:col>
      <xdr:colOff>2400301</xdr:colOff>
      <xdr:row>4</xdr:row>
      <xdr:rowOff>1431</xdr:rowOff>
    </xdr:to>
    <xdr:pic>
      <xdr:nvPicPr>
        <xdr:cNvPr id="3" name="Graphic 2">
          <a:extLst>
            <a:ext uri="{FF2B5EF4-FFF2-40B4-BE49-F238E27FC236}">
              <a16:creationId xmlns:a16="http://schemas.microsoft.com/office/drawing/2014/main" id="{3B58B15A-7160-4CAA-B920-624829A9AC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8085" y="142548"/>
          <a:ext cx="2222216" cy="735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4822540</xdr:colOff>
      <xdr:row>0</xdr:row>
      <xdr:rowOff>66675</xdr:rowOff>
    </xdr:from>
    <xdr:to>
      <xdr:col>8</xdr:col>
      <xdr:colOff>145205</xdr:colOff>
      <xdr:row>4</xdr:row>
      <xdr:rowOff>36942</xdr:rowOff>
    </xdr:to>
    <xdr:pic>
      <xdr:nvPicPr>
        <xdr:cNvPr id="3" name="Picture 2">
          <a:extLst>
            <a:ext uri="{FF2B5EF4-FFF2-40B4-BE49-F238E27FC236}">
              <a16:creationId xmlns:a16="http://schemas.microsoft.com/office/drawing/2014/main" id="{965CDBD4-A96C-4296-BCFE-891D8AA51D79}"/>
            </a:ext>
          </a:extLst>
        </xdr:cNvPr>
        <xdr:cNvPicPr>
          <a:picLocks noChangeAspect="1"/>
        </xdr:cNvPicPr>
      </xdr:nvPicPr>
      <xdr:blipFill rotWithShape="1">
        <a:blip xmlns:r="http://schemas.openxmlformats.org/officeDocument/2006/relationships" r:embed="rId1"/>
        <a:srcRect t="20352" b="20343"/>
        <a:stretch/>
      </xdr:blipFill>
      <xdr:spPr>
        <a:xfrm>
          <a:off x="13509340" y="66675"/>
          <a:ext cx="2514040" cy="856092"/>
        </a:xfrm>
        <a:prstGeom prst="rect">
          <a:avLst/>
        </a:prstGeom>
      </xdr:spPr>
    </xdr:pic>
    <xdr:clientData/>
  </xdr:twoCellAnchor>
  <xdr:twoCellAnchor editAs="oneCell">
    <xdr:from>
      <xdr:col>0</xdr:col>
      <xdr:colOff>123825</xdr:colOff>
      <xdr:row>1</xdr:row>
      <xdr:rowOff>7712</xdr:rowOff>
    </xdr:from>
    <xdr:to>
      <xdr:col>0</xdr:col>
      <xdr:colOff>2346041</xdr:colOff>
      <xdr:row>4</xdr:row>
      <xdr:rowOff>9470</xdr:rowOff>
    </xdr:to>
    <xdr:pic>
      <xdr:nvPicPr>
        <xdr:cNvPr id="4" name="Graphic 3">
          <a:extLst>
            <a:ext uri="{FF2B5EF4-FFF2-40B4-BE49-F238E27FC236}">
              <a16:creationId xmlns:a16="http://schemas.microsoft.com/office/drawing/2014/main" id="{2E830E53-75BE-4A87-A42C-7046AAAD5B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825" y="150587"/>
          <a:ext cx="2222216" cy="74470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H28"/>
  <sheetViews>
    <sheetView showGridLines="0" tabSelected="1" zoomScale="66" zoomScaleNormal="66" workbookViewId="0">
      <selection activeCell="B3" sqref="B3"/>
    </sheetView>
  </sheetViews>
  <sheetFormatPr defaultColWidth="7.7265625" defaultRowHeight="10" x14ac:dyDescent="0.2"/>
  <cols>
    <col min="1" max="1" width="38.453125" style="3" customWidth="1"/>
    <col min="2" max="2" width="92.1796875" style="3" customWidth="1"/>
    <col min="3" max="4" width="9.7265625" style="102" customWidth="1"/>
    <col min="5" max="5" width="105" style="3" customWidth="1"/>
    <col min="6" max="6" width="8.54296875" style="3" customWidth="1"/>
    <col min="7" max="7" width="9.7265625" style="3" customWidth="1"/>
    <col min="8" max="16384" width="7.7265625" style="3"/>
  </cols>
  <sheetData>
    <row r="3" spans="2:7" ht="36" customHeight="1" x14ac:dyDescent="0.2">
      <c r="B3" s="21" t="str">
        <f>Settings!B16</f>
        <v>Hotel Price Index, Jul 2025</v>
      </c>
      <c r="C3" s="18"/>
      <c r="D3" s="18"/>
      <c r="E3" s="60" t="str">
        <f>Settings!C16</f>
        <v>الرقم القياسي لأسعار غرف المبيت، يوليو 2025</v>
      </c>
    </row>
    <row r="4" spans="2:7" ht="10.5" x14ac:dyDescent="0.2">
      <c r="B4" s="14"/>
      <c r="C4" s="18"/>
      <c r="D4" s="18"/>
      <c r="E4" s="14"/>
    </row>
    <row r="5" spans="2:7" ht="10.5" x14ac:dyDescent="0.2">
      <c r="B5" s="7"/>
      <c r="C5" s="19"/>
      <c r="D5" s="19"/>
      <c r="E5" s="7"/>
    </row>
    <row r="6" spans="2:7" ht="12" x14ac:dyDescent="0.2">
      <c r="C6" s="97" t="s">
        <v>112</v>
      </c>
      <c r="D6" s="97" t="s">
        <v>113</v>
      </c>
    </row>
    <row r="7" spans="2:7" ht="12" x14ac:dyDescent="0.2">
      <c r="C7" s="97" t="s">
        <v>114</v>
      </c>
      <c r="D7" s="97" t="s">
        <v>60</v>
      </c>
    </row>
    <row r="8" spans="2:7" s="8" customFormat="1" x14ac:dyDescent="0.2">
      <c r="B8" s="2"/>
      <c r="C8" s="98"/>
      <c r="D8" s="98"/>
      <c r="E8" s="2"/>
      <c r="F8" s="2"/>
      <c r="G8" s="2"/>
    </row>
    <row r="9" spans="2:7" ht="10.5" x14ac:dyDescent="0.25">
      <c r="B9" s="9" t="s">
        <v>1</v>
      </c>
      <c r="C9" s="99" t="s">
        <v>2</v>
      </c>
      <c r="D9" s="99" t="s">
        <v>115</v>
      </c>
      <c r="E9" s="12" t="s">
        <v>23</v>
      </c>
    </row>
    <row r="10" spans="2:7" ht="10.5" x14ac:dyDescent="0.2">
      <c r="C10" s="99"/>
      <c r="D10" s="99"/>
    </row>
    <row r="11" spans="2:7" ht="26.25" customHeight="1" x14ac:dyDescent="0.2">
      <c r="B11" s="23" t="str">
        <f>Settings!B17</f>
        <v>Hotel Price Index by hotel classification, 2024 = 100, Jul 2025, Jun 2025 and Jul 2024</v>
      </c>
      <c r="C11" s="100" t="s">
        <v>3</v>
      </c>
      <c r="D11" s="100" t="s">
        <v>116</v>
      </c>
      <c r="E11" s="24" t="str">
        <f>Settings!C17</f>
        <v>الرقم القياسي لأسعار غرف المبيت في المنشآت الفندقية حسب تصنيف المنشآت الفندقية, 2024 = 100, لشهر يوليو 2025, يونيو 2025 و يوليو 2024</v>
      </c>
      <c r="G11" s="83"/>
    </row>
    <row r="12" spans="2:7" ht="15" customHeight="1" x14ac:dyDescent="0.2">
      <c r="B12" s="23" t="str">
        <f>Settings!B18</f>
        <v>Growth in hotel price index by hotel classification during Jul 2025</v>
      </c>
      <c r="C12" s="101" t="s">
        <v>4</v>
      </c>
      <c r="D12" s="101" t="s">
        <v>117</v>
      </c>
      <c r="E12" s="37" t="str">
        <f>Settings!C18</f>
        <v>النمو في الرقم القياسي لأسعار غرف المبيت في المنشآت الفندقية حسب تصنيف المنشآت الفندقية خلال شهر يوليو 2025</v>
      </c>
      <c r="G12" s="83"/>
    </row>
    <row r="13" spans="2:7" ht="27.75" customHeight="1" x14ac:dyDescent="0.2">
      <c r="B13" s="23" t="str">
        <f>Settings!B19</f>
        <v>Growth in hotel establishments room revenues by hotel classification during Jul 2025</v>
      </c>
      <c r="C13" s="101" t="s">
        <v>5</v>
      </c>
      <c r="D13" s="101" t="s">
        <v>118</v>
      </c>
      <c r="E13" s="23" t="str">
        <f>Settings!C19</f>
        <v>النمو في إيرادات المبيت في المنشآت الفندقية حسب تصنيف المنشآت الفندقية خلال شهر يوليو 2025</v>
      </c>
      <c r="G13" s="83"/>
    </row>
    <row r="14" spans="2:7" ht="15" customHeight="1" x14ac:dyDescent="0.2">
      <c r="B14" s="22"/>
      <c r="C14" s="25"/>
      <c r="D14" s="25"/>
      <c r="E14" s="22"/>
      <c r="G14" s="83"/>
    </row>
    <row r="28" spans="2:8" ht="15" customHeight="1" x14ac:dyDescent="0.2">
      <c r="B28" s="84"/>
      <c r="C28" s="84"/>
      <c r="D28" s="84"/>
      <c r="E28" s="84"/>
      <c r="F28" s="84"/>
      <c r="G28" s="84"/>
      <c r="H28" s="84"/>
    </row>
  </sheetData>
  <mergeCells count="2">
    <mergeCell ref="G11:G14"/>
    <mergeCell ref="B28:H28"/>
  </mergeCells>
  <phoneticPr fontId="5" type="noConversion"/>
  <hyperlinks>
    <hyperlink ref="C7" location="Enquiries!A1" display="Enquiries " xr:uid="{34FE68E1-3531-4516-807B-31505350BF61}"/>
    <hyperlink ref="C6" location="'Metadata '!A1" display="Metadata " xr:uid="{5A9DD0E9-C9BF-4EF8-874D-39F12EEFD857}"/>
    <hyperlink ref="C12" location="'Table 2 '!A1" display="Table 2" xr:uid="{2234CCCB-ED44-437C-A0FF-879994EAF7D9}"/>
    <hyperlink ref="C13" location="'Table 3 '!A1" display="Table 3" xr:uid="{04E93582-38BC-43B4-985B-C055FE6A898F}"/>
    <hyperlink ref="D12" location="'Table 2 '!A1" display="جدول 2" xr:uid="{744DD01A-7F93-435C-9FAC-5411A455B422}"/>
    <hyperlink ref="D13" location="'Table 3 '!A1" display="جدول 3" xr:uid="{905EC2E9-B75A-4FF4-9EBE-6BB5CE8CC1A2}"/>
    <hyperlink ref="D6" location="'Metadata '!A1" display="البيانات الوصفية" xr:uid="{174A971F-FAB1-480E-AA44-E2927BE6B12F}"/>
    <hyperlink ref="D7" location="Enquiries!A1" display="الاستفسارات" xr:uid="{8D13F4B2-FFA5-4F4E-B2DA-6BD6F84E9659}"/>
    <hyperlink ref="C11:D11" location="'Table 1'!A1" display="Table 1" xr:uid="{9A1EA447-9F81-49F7-9B4A-E825645B7636}"/>
    <hyperlink ref="C12:D12" location="'Table 2'!A1" display="Table 2" xr:uid="{1849ED73-AAC3-4057-AF5F-1D15ADDB726E}"/>
    <hyperlink ref="C13:D13" location="'Table 3'!A1" display="Table 3" xr:uid="{89875A1E-0AF4-4342-BCFE-491483691B10}"/>
    <hyperlink ref="C7:D7" location="Enquiries!A1" display="Enquiries " xr:uid="{DAF70577-ED34-41E4-8962-1132DDB1AB37}"/>
    <hyperlink ref="C6:D6" location="Metadata!A1" display="Metadata " xr:uid="{F472499E-2CBE-4D20-AF98-3D8ABB4AD357}"/>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2"/>
  <dimension ref="B1:CR23"/>
  <sheetViews>
    <sheetView showGridLines="0" zoomScale="98" zoomScaleNormal="98" workbookViewId="0">
      <selection activeCell="A17" sqref="A17"/>
    </sheetView>
  </sheetViews>
  <sheetFormatPr defaultColWidth="8.7265625" defaultRowHeight="10" x14ac:dyDescent="0.2"/>
  <cols>
    <col min="1" max="1" width="8.7265625" style="5"/>
    <col min="2" max="2" width="46.81640625" style="5" bestFit="1" customWidth="1"/>
    <col min="3" max="3" width="19.54296875" style="5" customWidth="1"/>
    <col min="4" max="4" width="16.453125" style="5" customWidth="1"/>
    <col min="5" max="5" width="17.453125" style="5" customWidth="1"/>
    <col min="6" max="6" width="45.7265625" style="5" customWidth="1"/>
    <col min="7" max="7" width="9.7265625" style="5" bestFit="1" customWidth="1"/>
    <col min="8" max="16384" width="8.7265625" style="5"/>
  </cols>
  <sheetData>
    <row r="1" spans="2:6" ht="21" customHeight="1" x14ac:dyDescent="0.2">
      <c r="B1" s="85"/>
      <c r="C1" s="85"/>
      <c r="D1" s="85"/>
      <c r="E1" s="85"/>
    </row>
    <row r="2" spans="2:6" ht="50.25" customHeight="1" x14ac:dyDescent="0.2">
      <c r="B2" s="81" t="str">
        <f>Settings!B20</f>
        <v>Table 1: Hotel Price Index by hotel classification, 2024 = 100, Jul 2025, Jun 2025 and Jul 2024</v>
      </c>
      <c r="C2" s="82"/>
      <c r="F2" s="34" t="str">
        <f>Settings!C20</f>
        <v>الجدول 1:  الرقم القياسي لأسعار غرف المبيت في المنشآت الفندقية حسب تصنيف المنشآت الفندقية,2024 = 100, لشهر يوليو 2025, يونيو 2025 و يوليو 2024</v>
      </c>
    </row>
    <row r="3" spans="2:6" ht="10.5" x14ac:dyDescent="0.2">
      <c r="B3" s="3" t="s">
        <v>6</v>
      </c>
      <c r="C3" s="6"/>
      <c r="D3" s="6"/>
      <c r="E3" s="6"/>
      <c r="F3" s="5" t="s">
        <v>36</v>
      </c>
    </row>
    <row r="4" spans="2:6" ht="18" customHeight="1" x14ac:dyDescent="0.2">
      <c r="B4" s="103" t="s">
        <v>7</v>
      </c>
      <c r="C4" s="106" t="s">
        <v>8</v>
      </c>
      <c r="D4" s="106"/>
      <c r="E4" s="106" t="s">
        <v>25</v>
      </c>
      <c r="F4" s="103" t="s">
        <v>24</v>
      </c>
    </row>
    <row r="5" spans="2:6" ht="18" customHeight="1" x14ac:dyDescent="0.2">
      <c r="B5" s="103"/>
      <c r="C5" s="107" t="str">
        <f>Settings!G2</f>
        <v>يوليو 2025</v>
      </c>
      <c r="D5" s="107" t="str">
        <f>Settings!G3</f>
        <v>يونيو 2025</v>
      </c>
      <c r="E5" s="107" t="str">
        <f>Settings!G4</f>
        <v>يوليو 2024</v>
      </c>
      <c r="F5" s="103"/>
    </row>
    <row r="6" spans="2:6" ht="15" customHeight="1" x14ac:dyDescent="0.2">
      <c r="B6" s="103"/>
      <c r="C6" s="108" t="str">
        <f>Settings!F2</f>
        <v>Jul 2025</v>
      </c>
      <c r="D6" s="108" t="str">
        <f>Settings!F3</f>
        <v>Jun 2025</v>
      </c>
      <c r="E6" s="108" t="str">
        <f>Settings!F4</f>
        <v>Jul 2024</v>
      </c>
      <c r="F6" s="103"/>
    </row>
    <row r="7" spans="2:6" ht="15" customHeight="1" x14ac:dyDescent="0.2">
      <c r="B7" s="28" t="s">
        <v>9</v>
      </c>
      <c r="C7" s="61">
        <v>81.56032677930142</v>
      </c>
      <c r="D7" s="61">
        <v>85.873285668300056</v>
      </c>
      <c r="E7" s="61">
        <v>72.983713781652398</v>
      </c>
      <c r="F7" s="32" t="s">
        <v>52</v>
      </c>
    </row>
    <row r="8" spans="2:6" ht="15" customHeight="1" x14ac:dyDescent="0.2">
      <c r="B8" s="16" t="s">
        <v>10</v>
      </c>
      <c r="C8" s="62">
        <v>78.077292084095816</v>
      </c>
      <c r="D8" s="62">
        <v>83.678942447500177</v>
      </c>
      <c r="E8" s="62">
        <v>68.862332812171786</v>
      </c>
      <c r="F8" s="30" t="s">
        <v>27</v>
      </c>
    </row>
    <row r="9" spans="2:6" ht="15" customHeight="1" x14ac:dyDescent="0.2">
      <c r="B9" s="27" t="s">
        <v>11</v>
      </c>
      <c r="C9" s="63">
        <v>86.893908167619742</v>
      </c>
      <c r="D9" s="63">
        <v>90.308345438478185</v>
      </c>
      <c r="E9" s="63">
        <v>76.853527569402971</v>
      </c>
      <c r="F9" s="31" t="s">
        <v>28</v>
      </c>
    </row>
    <row r="10" spans="2:6" ht="15" customHeight="1" x14ac:dyDescent="0.2">
      <c r="B10" s="16" t="s">
        <v>12</v>
      </c>
      <c r="C10" s="62">
        <v>78.45172791307094</v>
      </c>
      <c r="D10" s="62">
        <v>80.511860937057293</v>
      </c>
      <c r="E10" s="62">
        <v>75.025687613992858</v>
      </c>
      <c r="F10" s="30" t="s">
        <v>29</v>
      </c>
    </row>
    <row r="11" spans="2:6" ht="15" customHeight="1" x14ac:dyDescent="0.2">
      <c r="B11" s="27" t="s">
        <v>13</v>
      </c>
      <c r="C11" s="64">
        <v>106.71408438351551</v>
      </c>
      <c r="D11" s="64">
        <v>104.12305742280591</v>
      </c>
      <c r="E11" s="64">
        <v>81.554332132137574</v>
      </c>
      <c r="F11" s="31" t="s">
        <v>30</v>
      </c>
    </row>
    <row r="12" spans="2:6" s="1" customFormat="1" ht="15" customHeight="1" x14ac:dyDescent="0.2">
      <c r="B12" s="16" t="s">
        <v>14</v>
      </c>
      <c r="C12" s="62">
        <v>78.453029220667887</v>
      </c>
      <c r="D12" s="62">
        <v>82.15726026321795</v>
      </c>
      <c r="E12" s="62">
        <v>76.547670636517324</v>
      </c>
      <c r="F12" s="30" t="s">
        <v>33</v>
      </c>
    </row>
    <row r="13" spans="2:6" ht="15" customHeight="1" x14ac:dyDescent="0.2">
      <c r="B13" s="26" t="s">
        <v>15</v>
      </c>
      <c r="C13" s="65">
        <v>79.709998949519616</v>
      </c>
      <c r="D13" s="65">
        <v>84.670301452095686</v>
      </c>
      <c r="E13" s="65">
        <v>70.715600763412397</v>
      </c>
      <c r="F13" s="32" t="s">
        <v>31</v>
      </c>
    </row>
    <row r="14" spans="2:6" s="1" customFormat="1" ht="15" customHeight="1" x14ac:dyDescent="0.2">
      <c r="B14" s="16" t="s">
        <v>16</v>
      </c>
      <c r="C14" s="62">
        <v>94.028378098756292</v>
      </c>
      <c r="D14" s="62">
        <v>93.170269530748158</v>
      </c>
      <c r="E14" s="62">
        <v>91.010906904777784</v>
      </c>
      <c r="F14" s="30" t="s">
        <v>53</v>
      </c>
    </row>
    <row r="15" spans="2:6" ht="15" customHeight="1" x14ac:dyDescent="0.2">
      <c r="B15" s="27" t="s">
        <v>17</v>
      </c>
      <c r="C15" s="64">
        <v>97.819715869497415</v>
      </c>
      <c r="D15" s="64">
        <v>99.317324617185363</v>
      </c>
      <c r="E15" s="64">
        <v>82.988977510275873</v>
      </c>
      <c r="F15" s="31" t="s">
        <v>54</v>
      </c>
    </row>
    <row r="16" spans="2:6" ht="15" customHeight="1" x14ac:dyDescent="0.2">
      <c r="B16" s="16" t="s">
        <v>18</v>
      </c>
      <c r="C16" s="62">
        <v>98.213203794778437</v>
      </c>
      <c r="D16" s="62">
        <v>98.087878109637501</v>
      </c>
      <c r="E16" s="62">
        <v>89.31878588637494</v>
      </c>
      <c r="F16" s="30" t="s">
        <v>55</v>
      </c>
    </row>
    <row r="17" spans="2:96" s="1" customFormat="1" ht="15" customHeight="1" x14ac:dyDescent="0.2">
      <c r="B17" s="94" t="s">
        <v>19</v>
      </c>
      <c r="C17" s="109">
        <v>94.965421525482427</v>
      </c>
      <c r="D17" s="109">
        <v>94.588561489602625</v>
      </c>
      <c r="E17" s="109">
        <v>89.415542463675237</v>
      </c>
      <c r="F17" s="96" t="s">
        <v>32</v>
      </c>
    </row>
    <row r="18" spans="2:96" x14ac:dyDescent="0.2">
      <c r="F18" s="17"/>
    </row>
    <row r="19" spans="2:96" s="20" customFormat="1" x14ac:dyDescent="0.2">
      <c r="B19" s="3" t="s">
        <v>20</v>
      </c>
      <c r="C19" s="3"/>
      <c r="D19" s="3"/>
      <c r="E19" s="3"/>
      <c r="F19" s="33" t="s">
        <v>34</v>
      </c>
    </row>
    <row r="20" spans="2:96" x14ac:dyDescent="0.2">
      <c r="B20" s="3" t="s">
        <v>21</v>
      </c>
      <c r="F20" s="33" t="s">
        <v>35</v>
      </c>
    </row>
    <row r="22" spans="2:96" ht="14.5" x14ac:dyDescent="0.35">
      <c r="B22" s="59" t="s">
        <v>119</v>
      </c>
      <c r="C22" s="59"/>
      <c r="F22" s="110" t="s">
        <v>120</v>
      </c>
      <c r="G22" s="74"/>
      <c r="CM22" s="111"/>
      <c r="CN22" s="111"/>
      <c r="CQ22" s="111"/>
      <c r="CR22" s="111"/>
    </row>
    <row r="23" spans="2:96" ht="14.5" x14ac:dyDescent="0.35">
      <c r="B23" s="59" t="s">
        <v>71</v>
      </c>
      <c r="C23" s="59"/>
      <c r="F23" s="59" t="s">
        <v>72</v>
      </c>
      <c r="G23" s="74"/>
      <c r="CM23" s="111"/>
      <c r="CN23" s="111"/>
      <c r="CQ23" s="111"/>
      <c r="CR23" s="111"/>
    </row>
  </sheetData>
  <mergeCells count="3">
    <mergeCell ref="B1:E1"/>
    <mergeCell ref="B4:B6"/>
    <mergeCell ref="F4:F6"/>
  </mergeCells>
  <hyperlinks>
    <hyperlink ref="B22" location="'Index '!A1" display="Return to Main Page" xr:uid="{3431B99A-66DC-480A-96D5-DE3E5B4EC794}"/>
    <hyperlink ref="B23" location="Enquiries!A1" display="Contact us for media support and coordination." xr:uid="{F6B631C8-C63C-4426-9B36-025AEDFCAE60}"/>
    <hyperlink ref="B22:F22" location="Index!A1" display="Return to Main Page" xr:uid="{692192A8-2A2B-4CFD-9883-83B235E185A2}"/>
    <hyperlink ref="B23:F23" location="Enquiries!A1" display="Contact us for media support and coordination." xr:uid="{BB568A45-80B8-4C77-B0E3-71A79DDCB797}"/>
    <hyperlink ref="F22" location="Index!A1" display="Return to Main Page" xr:uid="{656E404E-8C17-4CB2-94F2-C60FADBCF5A8}"/>
    <hyperlink ref="F23" location="Enquiries!A1" display="Contact us for media support and coordination." xr:uid="{8DDEE1AB-39C4-4A14-A8C3-D1D023D8094D}"/>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codeName="Sheet3"/>
  <dimension ref="B2:CR38"/>
  <sheetViews>
    <sheetView showGridLines="0" zoomScale="94" zoomScaleNormal="94" workbookViewId="0"/>
  </sheetViews>
  <sheetFormatPr defaultColWidth="8.7265625" defaultRowHeight="10" x14ac:dyDescent="0.2"/>
  <cols>
    <col min="1" max="1" width="8.7265625" style="5"/>
    <col min="2" max="2" width="30.7265625" style="5" customWidth="1"/>
    <col min="3" max="3" width="26.7265625" style="5" bestFit="1" customWidth="1"/>
    <col min="4" max="4" width="26" style="5" customWidth="1"/>
    <col min="5" max="5" width="24.54296875" style="5" customWidth="1"/>
    <col min="6" max="6" width="21.453125" style="5" customWidth="1"/>
    <col min="7" max="16384" width="8.7265625" style="5"/>
  </cols>
  <sheetData>
    <row r="2" spans="2:5" ht="39" customHeight="1" x14ac:dyDescent="0.2">
      <c r="B2" s="89" t="str">
        <f>Settings!B21</f>
        <v>Table 2: Growth in hotel price index by hotel classification during Jul 2025</v>
      </c>
      <c r="C2" s="89"/>
      <c r="D2" s="90" t="str">
        <f>Settings!C21</f>
        <v>الجدول 2: النمو في الرقم القياسي لأسعار غرف المبيت في المنشآت الفندقية حسب تصنيف المنشآت الفندقية خلال شهر يوليو 2025</v>
      </c>
      <c r="E2" s="90"/>
    </row>
    <row r="3" spans="2:5" ht="10.5" x14ac:dyDescent="0.2">
      <c r="B3" s="3" t="s">
        <v>6</v>
      </c>
      <c r="C3" s="6"/>
      <c r="D3" s="6"/>
      <c r="E3" s="5" t="s">
        <v>36</v>
      </c>
    </row>
    <row r="4" spans="2:5" ht="25.5" customHeight="1" x14ac:dyDescent="0.2">
      <c r="B4" s="86" t="s">
        <v>7</v>
      </c>
      <c r="C4" s="36" t="str">
        <f>Settings!B22</f>
        <v>Annual growth Jul 2025 with Jul 2024</v>
      </c>
      <c r="D4" s="36" t="str">
        <f>Settings!B23</f>
        <v>Monthly growth Jul 2025 with Jun 2025</v>
      </c>
      <c r="E4" s="87" t="s">
        <v>24</v>
      </c>
    </row>
    <row r="5" spans="2:5" ht="25.5" customHeight="1" x14ac:dyDescent="0.2">
      <c r="B5" s="86"/>
      <c r="C5" s="35" t="str">
        <f>Settings!C22</f>
        <v>النمو السنوي يوليو 2025 و يوليو 2024</v>
      </c>
      <c r="D5" s="35" t="str">
        <f>Settings!C23</f>
        <v>النمو الشهري يوليو 2025 و يونيو 2025</v>
      </c>
      <c r="E5" s="87"/>
    </row>
    <row r="6" spans="2:5" ht="15" customHeight="1" x14ac:dyDescent="0.2">
      <c r="B6" s="28" t="s">
        <v>9</v>
      </c>
      <c r="C6" s="66">
        <v>11.751406653966567</v>
      </c>
      <c r="D6" s="66">
        <v>-5.0224686937660241</v>
      </c>
      <c r="E6" s="29" t="s">
        <v>26</v>
      </c>
    </row>
    <row r="7" spans="2:5" ht="15" customHeight="1" x14ac:dyDescent="0.2">
      <c r="B7" s="16" t="s">
        <v>10</v>
      </c>
      <c r="C7" s="67">
        <v>13.381712317325434</v>
      </c>
      <c r="D7" s="67">
        <v>-6.6942174453493042</v>
      </c>
      <c r="E7" s="30" t="s">
        <v>27</v>
      </c>
    </row>
    <row r="8" spans="2:5" ht="15" customHeight="1" x14ac:dyDescent="0.2">
      <c r="B8" s="27" t="s">
        <v>11</v>
      </c>
      <c r="C8" s="68">
        <v>13.064306760870226</v>
      </c>
      <c r="D8" s="68">
        <v>-3.7808657154332459</v>
      </c>
      <c r="E8" s="31" t="s">
        <v>28</v>
      </c>
    </row>
    <row r="9" spans="2:5" ht="15" customHeight="1" x14ac:dyDescent="0.2">
      <c r="B9" s="16" t="s">
        <v>12</v>
      </c>
      <c r="C9" s="67">
        <v>4.5664897024404016</v>
      </c>
      <c r="D9" s="67">
        <v>-2.5587944434633414</v>
      </c>
      <c r="E9" s="30" t="s">
        <v>29</v>
      </c>
    </row>
    <row r="10" spans="2:5" ht="15" customHeight="1" x14ac:dyDescent="0.2">
      <c r="B10" s="27" t="s">
        <v>13</v>
      </c>
      <c r="C10" s="69">
        <v>30.85029524932299</v>
      </c>
      <c r="D10" s="69">
        <v>2.4884276593880372</v>
      </c>
      <c r="E10" s="31" t="s">
        <v>30</v>
      </c>
    </row>
    <row r="11" spans="2:5" s="1" customFormat="1" ht="15" customHeight="1" x14ac:dyDescent="0.2">
      <c r="B11" s="16" t="s">
        <v>14</v>
      </c>
      <c r="C11" s="67">
        <v>2.4891137356720661</v>
      </c>
      <c r="D11" s="67">
        <v>-4.508708093091629</v>
      </c>
      <c r="E11" s="30" t="s">
        <v>33</v>
      </c>
    </row>
    <row r="12" spans="2:5" ht="15" customHeight="1" x14ac:dyDescent="0.2">
      <c r="B12" s="26" t="s">
        <v>15</v>
      </c>
      <c r="C12" s="70">
        <v>12.719114437278222</v>
      </c>
      <c r="D12" s="70">
        <v>-5.8583734999248627</v>
      </c>
      <c r="E12" s="32" t="s">
        <v>31</v>
      </c>
    </row>
    <row r="13" spans="2:5" s="1" customFormat="1" ht="15" customHeight="1" x14ac:dyDescent="0.2">
      <c r="B13" s="16" t="s">
        <v>16</v>
      </c>
      <c r="C13" s="67">
        <v>3.3155050274750186</v>
      </c>
      <c r="D13" s="67">
        <v>0.92101114693559083</v>
      </c>
      <c r="E13" s="30" t="s">
        <v>53</v>
      </c>
    </row>
    <row r="14" spans="2:5" ht="15" customHeight="1" x14ac:dyDescent="0.2">
      <c r="B14" s="27" t="s">
        <v>17</v>
      </c>
      <c r="C14" s="69">
        <v>17.870732721565542</v>
      </c>
      <c r="D14" s="69">
        <v>-1.5079028290989727</v>
      </c>
      <c r="E14" s="31" t="s">
        <v>54</v>
      </c>
    </row>
    <row r="15" spans="2:5" ht="15" customHeight="1" x14ac:dyDescent="0.2">
      <c r="B15" s="16" t="s">
        <v>18</v>
      </c>
      <c r="C15" s="67">
        <v>9.9580595729529477</v>
      </c>
      <c r="D15" s="67">
        <v>0.12776877995144265</v>
      </c>
      <c r="E15" s="30" t="s">
        <v>55</v>
      </c>
    </row>
    <row r="16" spans="2:5" s="1" customFormat="1" ht="15" customHeight="1" x14ac:dyDescent="0.2">
      <c r="B16" s="94" t="s">
        <v>19</v>
      </c>
      <c r="C16" s="95">
        <v>6.2068393356354168</v>
      </c>
      <c r="D16" s="95">
        <v>0.39842030573773446</v>
      </c>
      <c r="E16" s="96" t="s">
        <v>32</v>
      </c>
    </row>
    <row r="18" spans="2:96" s="20" customFormat="1" x14ac:dyDescent="0.2">
      <c r="B18" s="3" t="s">
        <v>20</v>
      </c>
      <c r="C18" s="3"/>
      <c r="D18" s="3"/>
      <c r="E18" s="33" t="s">
        <v>34</v>
      </c>
    </row>
    <row r="19" spans="2:96" x14ac:dyDescent="0.2">
      <c r="B19" s="3" t="s">
        <v>21</v>
      </c>
      <c r="E19" s="33" t="s">
        <v>35</v>
      </c>
    </row>
    <row r="20" spans="2:96" x14ac:dyDescent="0.2">
      <c r="C20" s="17"/>
      <c r="D20" s="17"/>
    </row>
    <row r="21" spans="2:96" x14ac:dyDescent="0.2">
      <c r="C21" s="17"/>
      <c r="D21" s="17"/>
    </row>
    <row r="22" spans="2:96" ht="14.5" x14ac:dyDescent="0.35">
      <c r="B22" s="59" t="s">
        <v>119</v>
      </c>
      <c r="C22" s="59"/>
      <c r="E22" s="110" t="s">
        <v>120</v>
      </c>
      <c r="G22" s="74"/>
      <c r="CM22" s="111"/>
      <c r="CN22" s="111"/>
      <c r="CQ22" s="111"/>
      <c r="CR22" s="111"/>
    </row>
    <row r="23" spans="2:96" ht="14.5" x14ac:dyDescent="0.35">
      <c r="B23" s="59" t="s">
        <v>71</v>
      </c>
      <c r="C23" s="59"/>
      <c r="E23" s="59" t="s">
        <v>72</v>
      </c>
      <c r="G23" s="74"/>
      <c r="CM23" s="111"/>
      <c r="CN23" s="111"/>
      <c r="CQ23" s="111"/>
      <c r="CR23" s="111"/>
    </row>
    <row r="38" spans="2:4" ht="11.5" x14ac:dyDescent="0.2">
      <c r="B38" s="88"/>
      <c r="C38" s="88"/>
      <c r="D38" s="88"/>
    </row>
  </sheetData>
  <mergeCells count="5">
    <mergeCell ref="B38:D38"/>
    <mergeCell ref="B2:C2"/>
    <mergeCell ref="D2:E2"/>
    <mergeCell ref="E4:E5"/>
    <mergeCell ref="B4:B5"/>
  </mergeCells>
  <phoneticPr fontId="5" type="noConversion"/>
  <hyperlinks>
    <hyperlink ref="E22" location="'Index '!A1" display="العودة إلى الصفحة الرئيسية " xr:uid="{79DFAF8A-45D6-4795-AD21-4DDB02C343B6}"/>
    <hyperlink ref="E23" location="Enquiries!A1" display="للنشر الإعلامي يُرجى التواصل معنا للدعم والتنسيق." xr:uid="{8F0571E3-9826-4C8C-9A8B-41586EF92F37}"/>
    <hyperlink ref="B22" location="'Index '!A1" display="Return to Main Page" xr:uid="{1D28A81C-5FDE-4FB9-B9F2-ABCE7E50B851}"/>
    <hyperlink ref="B23" location="Enquiries!A1" display="Contact us for media support and coordination." xr:uid="{27A6B051-A05B-4A57-A458-9028A390D031}"/>
    <hyperlink ref="B22:E22" location="Index!A1" display="Return to Main Page" xr:uid="{C69A7FE4-F0C5-4D51-8793-C8D09C25790A}"/>
    <hyperlink ref="B23:E23" location="Enquiries!A1" display="Contact us for media support and coordination." xr:uid="{4F2024BE-01D3-439A-BBC0-159ECA6E9BA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F90D-C460-4913-81E2-43CFB821A2A6}">
  <sheetPr codeName="Sheet4"/>
  <dimension ref="B2:CR23"/>
  <sheetViews>
    <sheetView showGridLines="0" zoomScaleNormal="100" workbookViewId="0"/>
  </sheetViews>
  <sheetFormatPr defaultColWidth="8.7265625" defaultRowHeight="10" x14ac:dyDescent="0.2"/>
  <cols>
    <col min="1" max="1" width="8.7265625" style="5"/>
    <col min="2" max="2" width="28.7265625" style="5" customWidth="1"/>
    <col min="3" max="3" width="29.7265625" style="5" customWidth="1"/>
    <col min="4" max="4" width="27.26953125" style="5" customWidth="1"/>
    <col min="5" max="5" width="25.81640625" style="5" customWidth="1"/>
    <col min="6" max="6" width="11.7265625" style="5" customWidth="1"/>
    <col min="7" max="16384" width="8.7265625" style="5"/>
  </cols>
  <sheetData>
    <row r="2" spans="2:7" ht="42" customHeight="1" x14ac:dyDescent="0.2">
      <c r="B2" s="92" t="str">
        <f>Settings!B24</f>
        <v>Table 3: Growth in hotel establishments room revenues by hotel classification during Jul 2025</v>
      </c>
      <c r="C2" s="92"/>
      <c r="D2" s="90" t="str">
        <f>Settings!C24</f>
        <v>الجدول 3: النمو في إيرادات المبيت في المنشآت الفندقية حسب تصنيف المنشآت الفندقية خلال شهر يوليو 2025</v>
      </c>
      <c r="E2" s="90"/>
      <c r="F2" s="91"/>
      <c r="G2" s="91"/>
    </row>
    <row r="3" spans="2:7" ht="10.5" x14ac:dyDescent="0.2">
      <c r="B3" s="3" t="s">
        <v>6</v>
      </c>
      <c r="C3" s="6"/>
      <c r="D3" s="6"/>
      <c r="E3" s="5" t="s">
        <v>36</v>
      </c>
    </row>
    <row r="4" spans="2:7" ht="25.5" customHeight="1" x14ac:dyDescent="0.2">
      <c r="B4" s="103" t="s">
        <v>7</v>
      </c>
      <c r="C4" s="104" t="str">
        <f>Settings!B25</f>
        <v>Annual growth Jul 2025 with Jul 2024</v>
      </c>
      <c r="D4" s="104" t="str">
        <f>Settings!B26</f>
        <v>Monthly growth Jul 2025 with Jun 2025</v>
      </c>
      <c r="E4" s="103" t="s">
        <v>24</v>
      </c>
    </row>
    <row r="5" spans="2:7" ht="25.5" customHeight="1" x14ac:dyDescent="0.2">
      <c r="B5" s="103"/>
      <c r="C5" s="105" t="str">
        <f>Settings!C25</f>
        <v>النمو السنوي يوليو 2025 و يوليو 2024</v>
      </c>
      <c r="D5" s="105" t="str">
        <f>Settings!C26</f>
        <v>النمو الشهري يوليو 2025 و يونيو 2025</v>
      </c>
      <c r="E5" s="103"/>
    </row>
    <row r="6" spans="2:7" ht="15" customHeight="1" x14ac:dyDescent="0.2">
      <c r="B6" s="28" t="s">
        <v>9</v>
      </c>
      <c r="C6" s="66">
        <v>17.133769943325138</v>
      </c>
      <c r="D6" s="66">
        <v>2.2378075171813228</v>
      </c>
      <c r="E6" s="29" t="s">
        <v>52</v>
      </c>
      <c r="F6" s="17"/>
      <c r="G6" s="17"/>
    </row>
    <row r="7" spans="2:7" ht="15" customHeight="1" x14ac:dyDescent="0.2">
      <c r="B7" s="16" t="s">
        <v>10</v>
      </c>
      <c r="C7" s="67">
        <v>15.620850400219188</v>
      </c>
      <c r="D7" s="67">
        <v>-1.138617677644771</v>
      </c>
      <c r="E7" s="30" t="s">
        <v>27</v>
      </c>
      <c r="F7" s="17"/>
      <c r="G7" s="17"/>
    </row>
    <row r="8" spans="2:7" ht="15" customHeight="1" x14ac:dyDescent="0.2">
      <c r="B8" s="27" t="s">
        <v>11</v>
      </c>
      <c r="C8" s="68">
        <v>17.992186487808869</v>
      </c>
      <c r="D8" s="68">
        <v>6.8182490222569614</v>
      </c>
      <c r="E8" s="31" t="s">
        <v>28</v>
      </c>
      <c r="F8" s="17"/>
      <c r="G8" s="17"/>
    </row>
    <row r="9" spans="2:7" ht="15" customHeight="1" x14ac:dyDescent="0.2">
      <c r="B9" s="16" t="s">
        <v>12</v>
      </c>
      <c r="C9" s="67">
        <v>15.3053751154554</v>
      </c>
      <c r="D9" s="67">
        <v>3.9725951639848045</v>
      </c>
      <c r="E9" s="30" t="s">
        <v>29</v>
      </c>
      <c r="F9" s="17"/>
      <c r="G9" s="17"/>
    </row>
    <row r="10" spans="2:7" ht="15" customHeight="1" x14ac:dyDescent="0.2">
      <c r="B10" s="27" t="s">
        <v>13</v>
      </c>
      <c r="C10" s="69">
        <v>65.22981943118829</v>
      </c>
      <c r="D10" s="69">
        <v>16.878565970643145</v>
      </c>
      <c r="E10" s="31" t="s">
        <v>30</v>
      </c>
      <c r="F10" s="17"/>
      <c r="G10" s="17"/>
    </row>
    <row r="11" spans="2:7" ht="15" customHeight="1" x14ac:dyDescent="0.2">
      <c r="B11" s="16" t="s">
        <v>14</v>
      </c>
      <c r="C11" s="67">
        <v>38.848506329030741</v>
      </c>
      <c r="D11" s="67">
        <v>5.5449198535629352</v>
      </c>
      <c r="E11" s="30" t="s">
        <v>33</v>
      </c>
      <c r="F11" s="17"/>
      <c r="G11" s="17"/>
    </row>
    <row r="12" spans="2:7" ht="15" customHeight="1" x14ac:dyDescent="0.2">
      <c r="B12" s="26" t="s">
        <v>15</v>
      </c>
      <c r="C12" s="70">
        <v>16.478041445147575</v>
      </c>
      <c r="D12" s="70">
        <v>0.94705930696179497</v>
      </c>
      <c r="E12" s="32" t="s">
        <v>31</v>
      </c>
      <c r="F12" s="17"/>
      <c r="G12" s="17"/>
    </row>
    <row r="13" spans="2:7" ht="15" customHeight="1" x14ac:dyDescent="0.2">
      <c r="B13" s="16" t="s">
        <v>16</v>
      </c>
      <c r="C13" s="67">
        <v>23.722019303654584</v>
      </c>
      <c r="D13" s="67">
        <v>9.8506219663375028</v>
      </c>
      <c r="E13" s="30" t="s">
        <v>53</v>
      </c>
      <c r="F13" s="17"/>
      <c r="G13" s="17"/>
    </row>
    <row r="14" spans="2:7" ht="15" customHeight="1" x14ac:dyDescent="0.2">
      <c r="B14" s="27" t="s">
        <v>17</v>
      </c>
      <c r="C14" s="69">
        <v>-13.384920740351735</v>
      </c>
      <c r="D14" s="69">
        <v>10.184268486532888</v>
      </c>
      <c r="E14" s="31" t="s">
        <v>54</v>
      </c>
      <c r="F14" s="17"/>
      <c r="G14" s="17"/>
    </row>
    <row r="15" spans="2:7" ht="15" customHeight="1" x14ac:dyDescent="0.2">
      <c r="B15" s="16" t="s">
        <v>18</v>
      </c>
      <c r="C15" s="67">
        <v>87.096576174131386</v>
      </c>
      <c r="D15" s="67">
        <v>3.3688333416326488</v>
      </c>
      <c r="E15" s="30" t="s">
        <v>55</v>
      </c>
      <c r="F15" s="17"/>
      <c r="G15" s="17"/>
    </row>
    <row r="16" spans="2:7" ht="15" customHeight="1" x14ac:dyDescent="0.2">
      <c r="B16" s="94" t="s">
        <v>19</v>
      </c>
      <c r="C16" s="95">
        <v>20.578368436439476</v>
      </c>
      <c r="D16" s="95">
        <v>9.3316749098156357</v>
      </c>
      <c r="E16" s="96" t="s">
        <v>32</v>
      </c>
      <c r="F16" s="17"/>
      <c r="G16" s="17"/>
    </row>
    <row r="18" spans="2:96" s="20" customFormat="1" x14ac:dyDescent="0.2">
      <c r="B18" s="3" t="s">
        <v>20</v>
      </c>
      <c r="C18" s="3"/>
      <c r="D18" s="3"/>
      <c r="E18" s="33" t="s">
        <v>34</v>
      </c>
    </row>
    <row r="19" spans="2:96" x14ac:dyDescent="0.2">
      <c r="B19" s="3" t="s">
        <v>21</v>
      </c>
      <c r="E19" s="33" t="s">
        <v>35</v>
      </c>
    </row>
    <row r="22" spans="2:96" ht="14.5" x14ac:dyDescent="0.35">
      <c r="B22" s="59" t="s">
        <v>119</v>
      </c>
      <c r="C22" s="59"/>
      <c r="E22" s="110" t="s">
        <v>120</v>
      </c>
      <c r="G22" s="74"/>
      <c r="CM22" s="111"/>
      <c r="CN22" s="111"/>
      <c r="CQ22" s="111"/>
      <c r="CR22" s="111"/>
    </row>
    <row r="23" spans="2:96" ht="14.5" x14ac:dyDescent="0.35">
      <c r="B23" s="59" t="s">
        <v>71</v>
      </c>
      <c r="C23" s="59"/>
      <c r="E23" s="59" t="s">
        <v>72</v>
      </c>
      <c r="G23" s="74"/>
      <c r="CM23" s="111"/>
      <c r="CN23" s="111"/>
      <c r="CQ23" s="111"/>
      <c r="CR23" s="111"/>
    </row>
  </sheetData>
  <mergeCells count="5">
    <mergeCell ref="F2:G2"/>
    <mergeCell ref="B2:C2"/>
    <mergeCell ref="D2:E2"/>
    <mergeCell ref="B4:B5"/>
    <mergeCell ref="E4:E5"/>
  </mergeCells>
  <hyperlinks>
    <hyperlink ref="E22" location="'Index '!A1" display="العودة إلى الصفحة الرئيسية " xr:uid="{D943EB1A-431F-48D5-8299-5B6EF55AED5F}"/>
    <hyperlink ref="E23" location="Enquiries!A1" display="للنشر الإعلامي يُرجى التواصل معنا للدعم والتنسيق." xr:uid="{721E8377-CE26-4F58-A9AE-2E0A55B49A95}"/>
    <hyperlink ref="B22" location="'Index '!A1" display="Return to Main Page" xr:uid="{C51AEF3E-B545-491B-B2E2-AA24A5E00A80}"/>
    <hyperlink ref="B23" location="Enquiries!A1" display="Contact us for media support and coordination." xr:uid="{04867626-ABFF-4D58-B13E-2A9900DF8457}"/>
    <hyperlink ref="B22:E22" location="Index!A1" display="Return to Main Page" xr:uid="{89059E4F-6F88-493E-9607-71610D6B1412}"/>
    <hyperlink ref="B23:E23" location="Enquiries!A1" display="Contact us for media support and coordination." xr:uid="{4B9DA006-39FB-4BCE-BAFE-9239646AAEA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D2DF-0E76-455F-8442-72DB1848D503}">
  <sheetPr codeName="Sheet6"/>
  <dimension ref="A3:BGL21"/>
  <sheetViews>
    <sheetView showGridLines="0" zoomScaleNormal="100" workbookViewId="0"/>
  </sheetViews>
  <sheetFormatPr defaultColWidth="7.7265625" defaultRowHeight="10.5" x14ac:dyDescent="0.25"/>
  <cols>
    <col min="1" max="1" width="15.453125" style="5" customWidth="1"/>
    <col min="2" max="2" width="83.26953125" style="38" customWidth="1"/>
    <col min="3" max="3" width="34.81640625" style="3" customWidth="1"/>
    <col min="4" max="4" width="98.81640625" style="5" customWidth="1"/>
    <col min="5" max="1546" width="7.7265625" style="13"/>
    <col min="1547" max="16384" width="7.7265625" style="3"/>
  </cols>
  <sheetData>
    <row r="3" spans="2:4" ht="36" customHeight="1" x14ac:dyDescent="0.25">
      <c r="B3" s="40" t="s">
        <v>9</v>
      </c>
      <c r="C3" s="14"/>
      <c r="D3" s="41" t="s">
        <v>37</v>
      </c>
    </row>
    <row r="4" spans="2:4" x14ac:dyDescent="0.25">
      <c r="B4" s="39"/>
      <c r="C4" s="14"/>
      <c r="D4" s="15"/>
    </row>
    <row r="5" spans="2:4" x14ac:dyDescent="0.25">
      <c r="B5" s="42"/>
      <c r="C5" s="7"/>
      <c r="D5" s="3"/>
    </row>
    <row r="6" spans="2:4" x14ac:dyDescent="0.25">
      <c r="D6" s="3"/>
    </row>
    <row r="7" spans="2:4" x14ac:dyDescent="0.25">
      <c r="D7" s="3"/>
    </row>
    <row r="8" spans="2:4" s="8" customFormat="1" ht="10" x14ac:dyDescent="0.2">
      <c r="B8" s="43"/>
      <c r="C8" s="2"/>
      <c r="D8" s="2"/>
    </row>
    <row r="9" spans="2:4" x14ac:dyDescent="0.25">
      <c r="B9" s="11"/>
      <c r="C9" s="5"/>
    </row>
    <row r="10" spans="2:4" x14ac:dyDescent="0.25">
      <c r="B10" s="44" t="s">
        <v>22</v>
      </c>
      <c r="C10" s="4"/>
    </row>
    <row r="11" spans="2:4" x14ac:dyDescent="0.25">
      <c r="B11" s="11"/>
      <c r="C11" s="10"/>
      <c r="D11" s="45" t="s">
        <v>38</v>
      </c>
    </row>
    <row r="12" spans="2:4" ht="22.5" customHeight="1" x14ac:dyDescent="0.25">
      <c r="B12" s="93" t="s">
        <v>94</v>
      </c>
      <c r="C12" s="93"/>
      <c r="D12" s="46" t="s">
        <v>95</v>
      </c>
    </row>
    <row r="13" spans="2:4" ht="22.5" customHeight="1" x14ac:dyDescent="0.25">
      <c r="B13" s="93" t="s">
        <v>39</v>
      </c>
      <c r="C13" s="93"/>
      <c r="D13" s="46" t="s">
        <v>40</v>
      </c>
    </row>
    <row r="14" spans="2:4" ht="33.75" customHeight="1" x14ac:dyDescent="0.25">
      <c r="B14" s="93" t="s">
        <v>41</v>
      </c>
      <c r="C14" s="93"/>
      <c r="D14" s="46" t="s">
        <v>42</v>
      </c>
    </row>
    <row r="15" spans="2:4" ht="22.5" customHeight="1" x14ac:dyDescent="0.25">
      <c r="B15" s="93" t="s">
        <v>43</v>
      </c>
      <c r="C15" s="93"/>
      <c r="D15" s="46" t="s">
        <v>44</v>
      </c>
    </row>
    <row r="16" spans="2:4" ht="22.5" customHeight="1" x14ac:dyDescent="0.25">
      <c r="B16" s="93" t="s">
        <v>45</v>
      </c>
      <c r="C16" s="93"/>
      <c r="D16" s="46" t="s">
        <v>46</v>
      </c>
    </row>
    <row r="17" spans="2:4" ht="33.75" customHeight="1" x14ac:dyDescent="0.25">
      <c r="B17" s="93" t="s">
        <v>56</v>
      </c>
      <c r="C17" s="93"/>
      <c r="D17" s="54" t="s">
        <v>59</v>
      </c>
    </row>
    <row r="18" spans="2:4" ht="22.5" customHeight="1" x14ac:dyDescent="0.25">
      <c r="B18" s="93" t="s">
        <v>57</v>
      </c>
      <c r="C18" s="93"/>
      <c r="D18" s="53" t="s">
        <v>58</v>
      </c>
    </row>
    <row r="19" spans="2:4" ht="33.75" customHeight="1" x14ac:dyDescent="0.25">
      <c r="B19" s="93" t="s">
        <v>47</v>
      </c>
      <c r="C19" s="93"/>
      <c r="D19" s="46" t="s">
        <v>48</v>
      </c>
    </row>
    <row r="20" spans="2:4" ht="11.5" x14ac:dyDescent="0.25">
      <c r="B20" s="47"/>
      <c r="C20" s="48"/>
      <c r="D20" s="49"/>
    </row>
    <row r="21" spans="2:4" s="5" customFormat="1" ht="11.5" x14ac:dyDescent="0.25">
      <c r="B21" s="50"/>
      <c r="C21" s="51"/>
      <c r="D21" s="52"/>
    </row>
  </sheetData>
  <mergeCells count="8">
    <mergeCell ref="B18:C18"/>
    <mergeCell ref="B19:C19"/>
    <mergeCell ref="B12:C12"/>
    <mergeCell ref="B13:C13"/>
    <mergeCell ref="B14:C14"/>
    <mergeCell ref="B15:C15"/>
    <mergeCell ref="B16:C16"/>
    <mergeCell ref="B17:C17"/>
  </mergeCell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A92F-8616-4A16-A895-CCDB08A2D7B6}">
  <dimension ref="A3:H16"/>
  <sheetViews>
    <sheetView showGridLines="0" zoomScale="90" zoomScaleNormal="90" workbookViewId="0">
      <selection activeCell="B10" sqref="B10"/>
    </sheetView>
  </sheetViews>
  <sheetFormatPr defaultColWidth="7.54296875" defaultRowHeight="10" x14ac:dyDescent="0.2"/>
  <cols>
    <col min="1" max="1" width="36" style="5" customWidth="1"/>
    <col min="2" max="2" width="79.54296875" style="3" customWidth="1"/>
    <col min="3" max="3" width="9.54296875" style="3" customWidth="1"/>
    <col min="4" max="4" width="75.54296875" style="3" customWidth="1"/>
    <col min="5" max="7" width="7.54296875" style="5"/>
    <col min="8" max="8" width="9.54296875" style="5" customWidth="1"/>
    <col min="9" max="16384" width="7.54296875" style="3"/>
  </cols>
  <sheetData>
    <row r="3" spans="2:4" s="4" customFormat="1" ht="36" customHeight="1" x14ac:dyDescent="0.25">
      <c r="B3" s="40" t="s">
        <v>9</v>
      </c>
      <c r="C3" s="14"/>
      <c r="D3" s="41" t="s">
        <v>37</v>
      </c>
    </row>
    <row r="4" spans="2:4" s="4" customFormat="1" ht="10.5" x14ac:dyDescent="0.25">
      <c r="B4" s="14"/>
      <c r="C4" s="14"/>
      <c r="D4" s="14"/>
    </row>
    <row r="8" spans="2:4" x14ac:dyDescent="0.2">
      <c r="B8" s="2"/>
      <c r="C8" s="2"/>
      <c r="D8" s="2"/>
    </row>
    <row r="9" spans="2:4" ht="14.5" x14ac:dyDescent="0.35">
      <c r="B9" s="4" t="s">
        <v>49</v>
      </c>
      <c r="C9"/>
      <c r="D9" s="45" t="s">
        <v>60</v>
      </c>
    </row>
    <row r="10" spans="2:4" ht="16.399999999999999" customHeight="1" x14ac:dyDescent="0.35">
      <c r="B10" s="10" t="s">
        <v>61</v>
      </c>
      <c r="C10"/>
      <c r="D10" s="55" t="s">
        <v>62</v>
      </c>
    </row>
    <row r="11" spans="2:4" ht="10.5" x14ac:dyDescent="0.25">
      <c r="B11" s="4"/>
      <c r="D11" s="45"/>
    </row>
    <row r="12" spans="2:4" ht="14.5" x14ac:dyDescent="0.35">
      <c r="B12" s="4" t="s">
        <v>50</v>
      </c>
      <c r="C12"/>
      <c r="D12" s="45" t="s">
        <v>51</v>
      </c>
    </row>
    <row r="13" spans="2:4" ht="141" customHeight="1" x14ac:dyDescent="0.35">
      <c r="B13" s="38" t="s">
        <v>63</v>
      </c>
      <c r="C13"/>
      <c r="D13" s="56" t="s">
        <v>64</v>
      </c>
    </row>
    <row r="14" spans="2:4" ht="10.5" x14ac:dyDescent="0.25">
      <c r="B14" s="4" t="s">
        <v>65</v>
      </c>
      <c r="D14" s="45" t="s">
        <v>66</v>
      </c>
    </row>
    <row r="15" spans="2:4" ht="20" x14ac:dyDescent="0.2">
      <c r="B15" s="38" t="s">
        <v>67</v>
      </c>
      <c r="D15" s="57" t="s">
        <v>68</v>
      </c>
    </row>
    <row r="16" spans="2:4" x14ac:dyDescent="0.2">
      <c r="B16" s="3" t="s">
        <v>69</v>
      </c>
      <c r="D16" s="58" t="s">
        <v>70</v>
      </c>
    </row>
  </sheetData>
  <hyperlinks>
    <hyperlink ref="B10" r:id="rId1" xr:uid="{D8B30E41-A9D0-466C-AE10-91F25C4C5811}"/>
    <hyperlink ref="D10" r:id="rId2" xr:uid="{B4C3EC61-4705-432E-B20F-FB41AED1D7DB}"/>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2572-CC6F-42C7-8344-6CB47E37D99B}">
  <sheetPr>
    <tabColor rgb="FFFF0000"/>
  </sheetPr>
  <dimension ref="A1:G27"/>
  <sheetViews>
    <sheetView workbookViewId="0">
      <selection activeCell="G9" sqref="G9"/>
    </sheetView>
  </sheetViews>
  <sheetFormatPr defaultRowHeight="14.5" x14ac:dyDescent="0.35"/>
  <cols>
    <col min="1" max="1" width="15.1796875" customWidth="1"/>
    <col min="2" max="2" width="95.7265625" bestFit="1" customWidth="1"/>
    <col min="3" max="3" width="146.26953125" bestFit="1" customWidth="1"/>
    <col min="5" max="5" width="29.453125" customWidth="1"/>
    <col min="6" max="6" width="15.26953125" customWidth="1"/>
    <col min="7" max="7" width="15.26953125" style="74" customWidth="1"/>
  </cols>
  <sheetData>
    <row r="1" spans="1:7" x14ac:dyDescent="0.35">
      <c r="A1" s="77" t="s">
        <v>73</v>
      </c>
      <c r="B1" s="77" t="s">
        <v>74</v>
      </c>
      <c r="C1" s="78" t="s">
        <v>75</v>
      </c>
      <c r="E1" s="77" t="s">
        <v>76</v>
      </c>
      <c r="F1" s="77" t="s">
        <v>74</v>
      </c>
      <c r="G1" s="78" t="s">
        <v>75</v>
      </c>
    </row>
    <row r="2" spans="1:7" ht="15.5" x14ac:dyDescent="0.35">
      <c r="A2" t="s">
        <v>8</v>
      </c>
      <c r="B2" t="s">
        <v>85</v>
      </c>
      <c r="C2" s="71" t="s">
        <v>80</v>
      </c>
      <c r="E2" s="72" t="s">
        <v>77</v>
      </c>
      <c r="F2" s="73" t="s">
        <v>108</v>
      </c>
      <c r="G2" s="74" t="s">
        <v>110</v>
      </c>
    </row>
    <row r="3" spans="1:7" ht="15.5" x14ac:dyDescent="0.35">
      <c r="A3" t="s">
        <v>8</v>
      </c>
      <c r="B3" t="s">
        <v>97</v>
      </c>
      <c r="C3" s="71" t="s">
        <v>99</v>
      </c>
      <c r="E3" s="72" t="s">
        <v>78</v>
      </c>
      <c r="F3" s="73" t="s">
        <v>106</v>
      </c>
      <c r="G3" s="74" t="s">
        <v>107</v>
      </c>
    </row>
    <row r="4" spans="1:7" ht="15.5" x14ac:dyDescent="0.35">
      <c r="A4" t="s">
        <v>8</v>
      </c>
      <c r="B4" t="s">
        <v>86</v>
      </c>
      <c r="C4" s="71" t="s">
        <v>81</v>
      </c>
      <c r="E4" s="72" t="s">
        <v>79</v>
      </c>
      <c r="F4" s="73" t="s">
        <v>109</v>
      </c>
      <c r="G4" s="74" t="s">
        <v>111</v>
      </c>
    </row>
    <row r="5" spans="1:7" ht="15.5" x14ac:dyDescent="0.35">
      <c r="A5" t="s">
        <v>8</v>
      </c>
      <c r="B5" t="s">
        <v>87</v>
      </c>
      <c r="C5" s="71" t="s">
        <v>82</v>
      </c>
      <c r="E5" s="72" t="s">
        <v>96</v>
      </c>
      <c r="F5" s="73" t="s">
        <v>98</v>
      </c>
    </row>
    <row r="6" spans="1:7" ht="15.5" x14ac:dyDescent="0.35">
      <c r="A6" t="s">
        <v>3</v>
      </c>
      <c r="B6" s="79" t="s">
        <v>101</v>
      </c>
      <c r="C6" s="80" t="s">
        <v>100</v>
      </c>
    </row>
    <row r="7" spans="1:7" ht="15.5" x14ac:dyDescent="0.35">
      <c r="A7" t="s">
        <v>4</v>
      </c>
      <c r="B7" t="s">
        <v>88</v>
      </c>
      <c r="C7" s="71" t="s">
        <v>83</v>
      </c>
    </row>
    <row r="8" spans="1:7" ht="15.5" x14ac:dyDescent="0.35">
      <c r="A8" t="s">
        <v>4</v>
      </c>
      <c r="B8" t="s">
        <v>90</v>
      </c>
      <c r="C8" s="71" t="s">
        <v>92</v>
      </c>
    </row>
    <row r="9" spans="1:7" ht="15.5" x14ac:dyDescent="0.35">
      <c r="A9" t="s">
        <v>4</v>
      </c>
      <c r="B9" t="s">
        <v>91</v>
      </c>
      <c r="C9" s="71" t="s">
        <v>93</v>
      </c>
    </row>
    <row r="10" spans="1:7" ht="15.5" x14ac:dyDescent="0.35">
      <c r="A10" t="s">
        <v>5</v>
      </c>
      <c r="B10" t="s">
        <v>89</v>
      </c>
      <c r="C10" s="71" t="s">
        <v>84</v>
      </c>
    </row>
    <row r="11" spans="1:7" ht="15.5" x14ac:dyDescent="0.35">
      <c r="A11" t="s">
        <v>5</v>
      </c>
      <c r="B11" t="s">
        <v>90</v>
      </c>
      <c r="C11" s="71" t="s">
        <v>92</v>
      </c>
    </row>
    <row r="12" spans="1:7" ht="15.5" x14ac:dyDescent="0.35">
      <c r="A12" t="s">
        <v>5</v>
      </c>
      <c r="B12" t="s">
        <v>91</v>
      </c>
      <c r="C12" s="71" t="s">
        <v>93</v>
      </c>
    </row>
    <row r="13" spans="1:7" x14ac:dyDescent="0.35">
      <c r="A13" t="s">
        <v>0</v>
      </c>
      <c r="B13" t="s">
        <v>102</v>
      </c>
      <c r="C13" t="s">
        <v>105</v>
      </c>
    </row>
    <row r="14" spans="1:7" ht="15.5" x14ac:dyDescent="0.35">
      <c r="B14" t="s">
        <v>103</v>
      </c>
      <c r="C14" s="80" t="s">
        <v>104</v>
      </c>
    </row>
    <row r="15" spans="1:7" x14ac:dyDescent="0.35">
      <c r="A15" s="75" t="s">
        <v>73</v>
      </c>
      <c r="B15" s="75" t="s">
        <v>74</v>
      </c>
      <c r="C15" s="76" t="s">
        <v>75</v>
      </c>
    </row>
    <row r="16" spans="1:7" ht="15.5" x14ac:dyDescent="0.35">
      <c r="A16" t="s">
        <v>8</v>
      </c>
      <c r="B16" t="str">
        <f>B2&amp;$F$2</f>
        <v>Hotel Price Index, Jul 2025</v>
      </c>
      <c r="C16" s="71" t="str">
        <f>C2&amp;$G$2</f>
        <v>الرقم القياسي لأسعار غرف المبيت، يوليو 2025</v>
      </c>
    </row>
    <row r="17" spans="1:3" ht="15.5" x14ac:dyDescent="0.35">
      <c r="A17" t="s">
        <v>8</v>
      </c>
      <c r="B17" t="str">
        <f>B3&amp;$F$5&amp;", "&amp;$F$2&amp;", "&amp;$F$3&amp;" and "&amp;$F$4</f>
        <v>Hotel Price Index by hotel classification, 2024 = 100, Jul 2025, Jun 2025 and Jul 2024</v>
      </c>
      <c r="C17" s="71" t="str">
        <f>C3&amp;$F$5&amp;", لشهر "&amp;$G$2&amp;", "&amp;$G$3&amp;" و "&amp;$G$4</f>
        <v>الرقم القياسي لأسعار غرف المبيت في المنشآت الفندقية حسب تصنيف المنشآت الفندقية, 2024 = 100, لشهر يوليو 2025, يونيو 2025 و يوليو 2024</v>
      </c>
    </row>
    <row r="18" spans="1:3" ht="15.5" x14ac:dyDescent="0.35">
      <c r="A18" t="s">
        <v>8</v>
      </c>
      <c r="B18" t="str">
        <f>B4&amp;$F$2</f>
        <v>Growth in hotel price index by hotel classification during Jul 2025</v>
      </c>
      <c r="C18" s="71" t="str">
        <f>C4&amp;$G$2</f>
        <v>النمو في الرقم القياسي لأسعار غرف المبيت في المنشآت الفندقية حسب تصنيف المنشآت الفندقية خلال شهر يوليو 2025</v>
      </c>
    </row>
    <row r="19" spans="1:3" ht="15.5" x14ac:dyDescent="0.35">
      <c r="A19" t="s">
        <v>8</v>
      </c>
      <c r="B19" t="str">
        <f>B5&amp;$F$2</f>
        <v>Growth in hotel establishments room revenues by hotel classification during Jul 2025</v>
      </c>
      <c r="C19" s="71" t="str">
        <f>C5&amp;$G$2</f>
        <v>النمو في إيرادات المبيت في المنشآت الفندقية حسب تصنيف المنشآت الفندقية خلال شهر يوليو 2025</v>
      </c>
    </row>
    <row r="20" spans="1:3" ht="15.5" x14ac:dyDescent="0.35">
      <c r="A20" t="s">
        <v>3</v>
      </c>
      <c r="B20" t="str">
        <f>B6&amp;$F$5&amp;", "&amp;$F$2&amp;", "&amp;$F$3&amp;" and "&amp;$F$4</f>
        <v>Table 1: Hotel Price Index by hotel classification, 2024 = 100, Jul 2025, Jun 2025 and Jul 2024</v>
      </c>
      <c r="C20" s="71" t="str">
        <f>C6&amp;$F$5&amp;", لشهر "&amp;$G$2&amp;", "&amp;$G$3&amp;" و "&amp;$G$4</f>
        <v>الجدول 1:  الرقم القياسي لأسعار غرف المبيت في المنشآت الفندقية حسب تصنيف المنشآت الفندقية,2024 = 100, لشهر يوليو 2025, يونيو 2025 و يوليو 2024</v>
      </c>
    </row>
    <row r="21" spans="1:3" ht="15.5" x14ac:dyDescent="0.35">
      <c r="A21" t="s">
        <v>4</v>
      </c>
      <c r="B21" t="str">
        <f>B7&amp;$F$2</f>
        <v>Table 2: Growth in hotel price index by hotel classification during Jul 2025</v>
      </c>
      <c r="C21" s="71" t="str">
        <f>C7&amp;$G$2</f>
        <v>الجدول 2: النمو في الرقم القياسي لأسعار غرف المبيت في المنشآت الفندقية حسب تصنيف المنشآت الفندقية خلال شهر يوليو 2025</v>
      </c>
    </row>
    <row r="22" spans="1:3" ht="15.5" x14ac:dyDescent="0.35">
      <c r="A22" t="s">
        <v>4</v>
      </c>
      <c r="B22" t="str">
        <f>B8&amp;$F$2&amp;" with "&amp;$F$4</f>
        <v>Annual growth Jul 2025 with Jul 2024</v>
      </c>
      <c r="C22" s="71" t="str">
        <f>C8&amp;$G$2&amp;" و "&amp;$G$4</f>
        <v>النمو السنوي يوليو 2025 و يوليو 2024</v>
      </c>
    </row>
    <row r="23" spans="1:3" ht="15.5" x14ac:dyDescent="0.35">
      <c r="A23" t="s">
        <v>4</v>
      </c>
      <c r="B23" t="str">
        <f>B9&amp;$F$2&amp;" with "&amp;$F$3</f>
        <v>Monthly growth Jul 2025 with Jun 2025</v>
      </c>
      <c r="C23" s="71" t="str">
        <f>C9&amp;$G$2&amp;" و "&amp;$G$3</f>
        <v>النمو الشهري يوليو 2025 و يونيو 2025</v>
      </c>
    </row>
    <row r="24" spans="1:3" ht="15.5" x14ac:dyDescent="0.35">
      <c r="A24" t="s">
        <v>5</v>
      </c>
      <c r="B24" t="str">
        <f>B10&amp;$F$2</f>
        <v>Table 3: Growth in hotel establishments room revenues by hotel classification during Jul 2025</v>
      </c>
      <c r="C24" s="71" t="str">
        <f>C10&amp;$G$2</f>
        <v>الجدول 3: النمو في إيرادات المبيت في المنشآت الفندقية حسب تصنيف المنشآت الفندقية خلال شهر يوليو 2025</v>
      </c>
    </row>
    <row r="25" spans="1:3" ht="15.5" x14ac:dyDescent="0.35">
      <c r="A25" t="s">
        <v>5</v>
      </c>
      <c r="B25" t="str">
        <f>B11&amp;$F$2&amp;" with "&amp;$F$4</f>
        <v>Annual growth Jul 2025 with Jul 2024</v>
      </c>
      <c r="C25" s="71" t="str">
        <f>C11&amp;$G$2&amp;" و "&amp;$G$4</f>
        <v>النمو السنوي يوليو 2025 و يوليو 2024</v>
      </c>
    </row>
    <row r="26" spans="1:3" ht="15.5" x14ac:dyDescent="0.35">
      <c r="A26" t="s">
        <v>5</v>
      </c>
      <c r="B26" t="str">
        <f>B12&amp;$F$2&amp;" with "&amp;$F$3</f>
        <v>Monthly growth Jul 2025 with Jun 2025</v>
      </c>
      <c r="C26" s="71" t="str">
        <f>C12&amp;$G$2&amp;" و "&amp;$G$3</f>
        <v>النمو الشهري يوليو 2025 و يونيو 2025</v>
      </c>
    </row>
    <row r="27" spans="1:3" ht="15" customHeight="1" x14ac:dyDescent="0.35">
      <c r="A27" t="s">
        <v>0</v>
      </c>
      <c r="B27" t="str">
        <f>B13&amp;F5&amp;B14</f>
        <v>Hotel Price Index: It is the weighted average of the price change relative to the base year (2024 = 100) according to the approved hotel categories in the Emirate of Abu Dhabi.</v>
      </c>
      <c r="C27" t="str">
        <f>C13&amp;F5&amp;C14</f>
        <v>الرقم القياسي لأسعار الفنادق: هو المتوسط ​​المرجح لتغير الأسعار نسبة إلى سنة الأساس (2024 = 100) حسب فئات الفنادق المعتمدة في إمارة أبوظبي</v>
      </c>
    </row>
  </sheetData>
  <pageMargins left="0.7" right="0.7" top="0.75" bottom="0.75" header="0.3" footer="0.3"/>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BACD3E2-1CEE-4463-AD1E-EF586F82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terms/"/>
    <ds:schemaRef ds:uri="8f1c9ade-552d-4ec6-9c91-4123f75860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72b2411-78a5-4490-99b2-40fbdac58304"/>
    <ds:schemaRef ds:uri="http://www.w3.org/XML/1998/namespace"/>
    <ds:schemaRef ds:uri="http://purl.org/dc/dcmityp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2025-09-17T06:06:42Z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2025-09-17T06:06:28Z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b1d5813d-ea7f-4e94-b176-f8967692b6c5</vt:lpwstr>
  </property>
  <property fmtid="{D5CDD505-2E9C-101B-9397-08002B2CF9AE}" pid="10" name="MSIP_Label_89755440-57ef-4e58-ae50-baaa124fe54d_ContentBits">
    <vt:lpwstr>2</vt:lpwstr>
  </property>
  <property fmtid="{D5CDD505-2E9C-101B-9397-08002B2CF9AE}" pid="11" name="MSIP_Label_89755440-57ef-4e58-ae50-baaa124fe54d_Tag">
    <vt:lpwstr>10, 3, 0, 1</vt:lpwstr>
  </property>
</Properties>
</file>