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codeName="ThisWorkbook"/>
  <mc:AlternateContent xmlns:mc="http://schemas.openxmlformats.org/markup-compatibility/2006">
    <mc:Choice Requires="x15">
      <x15ac:absPath xmlns:x15ac="http://schemas.microsoft.com/office/spreadsheetml/2010/11/ac" url="Z:\Publications\Edited Publications\Aug_edited\"/>
    </mc:Choice>
  </mc:AlternateContent>
  <xr:revisionPtr revIDLastSave="0" documentId="8_{BA01CC30-0FDC-4964-ABF6-C067D304F5CB}" xr6:coauthVersionLast="47" xr6:coauthVersionMax="47" xr10:uidLastSave="{00000000-0000-0000-0000-000000000000}"/>
  <bookViews>
    <workbookView xWindow="28680" yWindow="-120" windowWidth="29040" windowHeight="15720" xr2:uid="{76311B4C-5DF8-47F0-AF60-3789D669A414}"/>
  </bookViews>
  <sheets>
    <sheet name="Index" sheetId="14" r:id="rId1"/>
    <sheet name="Table 1" sheetId="44" r:id="rId2"/>
    <sheet name="Table 2" sheetId="1" r:id="rId3"/>
    <sheet name="Table 3" sheetId="45" r:id="rId4"/>
    <sheet name="Metadata" sheetId="46" r:id="rId5"/>
    <sheet name="Enquiries" sheetId="48" r:id="rId6"/>
    <sheet name="Settings" sheetId="49" state="hidden"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7" i="49" l="1"/>
  <c r="B27" i="49"/>
  <c r="C20" i="49"/>
  <c r="F2" i="44" s="1"/>
  <c r="C17" i="49"/>
  <c r="E11" i="14" s="1"/>
  <c r="B20" i="49"/>
  <c r="B2" i="44" s="1"/>
  <c r="B17" i="49"/>
  <c r="B11" i="14" s="1"/>
  <c r="E6" i="44"/>
  <c r="D6" i="44"/>
  <c r="C6" i="44"/>
  <c r="C5" i="44"/>
  <c r="D5" i="44"/>
  <c r="E5" i="44"/>
  <c r="C21" i="49"/>
  <c r="D2" i="1" s="1"/>
  <c r="C24" i="49"/>
  <c r="D2" i="45" s="1"/>
  <c r="C26" i="49"/>
  <c r="D5" i="45" s="1"/>
  <c r="C25" i="49"/>
  <c r="C5" i="45" s="1"/>
  <c r="C23" i="49"/>
  <c r="D5" i="1" s="1"/>
  <c r="C22" i="49"/>
  <c r="C5" i="1" s="1"/>
  <c r="B26" i="49"/>
  <c r="D4" i="45" s="1"/>
  <c r="B25" i="49"/>
  <c r="C4" i="45" s="1"/>
  <c r="B23" i="49"/>
  <c r="D4" i="1" s="1"/>
  <c r="B22" i="49"/>
  <c r="C4" i="1" s="1"/>
  <c r="B24" i="49"/>
  <c r="B2" i="45" s="1"/>
  <c r="B21" i="49"/>
  <c r="B2" i="1" s="1"/>
  <c r="C19" i="49"/>
  <c r="E13" i="14" s="1"/>
  <c r="B19" i="49"/>
  <c r="B13" i="14" s="1"/>
  <c r="C18" i="49"/>
  <c r="E12" i="14" s="1"/>
  <c r="B18" i="49"/>
  <c r="B12" i="14" s="1"/>
  <c r="C16" i="49"/>
  <c r="E3" i="14" s="1"/>
  <c r="B16" i="49"/>
  <c r="B3" i="14" s="1"/>
</calcChain>
</file>

<file path=xl/sharedStrings.xml><?xml version="1.0" encoding="utf-8"?>
<sst xmlns="http://schemas.openxmlformats.org/spreadsheetml/2006/main" count="224" uniqueCount="121">
  <si>
    <t>Metadata</t>
  </si>
  <si>
    <t>Table description</t>
  </si>
  <si>
    <t>Link</t>
  </si>
  <si>
    <t>Table 1</t>
  </si>
  <si>
    <t>Table 2</t>
  </si>
  <si>
    <t>Table 3</t>
  </si>
  <si>
    <t>Percent</t>
  </si>
  <si>
    <t>Hotel classification</t>
  </si>
  <si>
    <t>Index</t>
  </si>
  <si>
    <t>Hotel Price Index</t>
  </si>
  <si>
    <t>5 Star</t>
  </si>
  <si>
    <t>4 Star</t>
  </si>
  <si>
    <t>3 Star</t>
  </si>
  <si>
    <t>2 Star</t>
  </si>
  <si>
    <t>1 Star</t>
  </si>
  <si>
    <t xml:space="preserve">Hotels </t>
  </si>
  <si>
    <t>Deluxe</t>
  </si>
  <si>
    <t>Superior</t>
  </si>
  <si>
    <t>Standard</t>
  </si>
  <si>
    <t>Hotel apartments</t>
  </si>
  <si>
    <t>Source: Department of Culture and Tourism</t>
  </si>
  <si>
    <t>The data used in the table are Preliminary for 2024</t>
  </si>
  <si>
    <t>GLOSSARY</t>
  </si>
  <si>
    <t>المحتوى</t>
  </si>
  <si>
    <t>الفنادق حسب التصنيف</t>
  </si>
  <si>
    <t>المؤشر</t>
  </si>
  <si>
    <t>مؤشر أسعار الفنادق</t>
  </si>
  <si>
    <t>خمس نجوم</t>
  </si>
  <si>
    <t>أربع نجوم</t>
  </si>
  <si>
    <t>ثلاث نجوم</t>
  </si>
  <si>
    <t>نجمتين</t>
  </si>
  <si>
    <t>الفنادق</t>
  </si>
  <si>
    <t>الشقق الفندقية</t>
  </si>
  <si>
    <t>نجمة</t>
  </si>
  <si>
    <t>المصدر: دائرة الثقافة والسياحة</t>
  </si>
  <si>
    <t>البيانات المستخدمة في الجدول هي بيانات أولية لعام 2024</t>
  </si>
  <si>
    <t>نسبة</t>
  </si>
  <si>
    <t>الرقم القياسي لأسعار غرف المبيت</t>
  </si>
  <si>
    <t>المصطلحات</t>
  </si>
  <si>
    <r>
      <t xml:space="preserve">Relative change: </t>
    </r>
    <r>
      <rPr>
        <sz val="9"/>
        <rFont val="Arial"/>
        <family val="2"/>
      </rPr>
      <t>It is a statistical indicator, which measures the rate of change in overnight prices in hotel establishments over two time periods.</t>
    </r>
  </si>
  <si>
    <r>
      <t>التغير النسبي: هو مؤشر إحصائي،</t>
    </r>
    <r>
      <rPr>
        <sz val="9"/>
        <rFont val="Arial"/>
        <family val="2"/>
      </rPr>
      <t xml:space="preserve"> يقيس معدل التغير في أسعار الليلة في المنشآت الفندقية خلال فترتين زمنيتين</t>
    </r>
    <r>
      <rPr>
        <b/>
        <sz val="9"/>
        <rFont val="Arial"/>
        <family val="2"/>
      </rPr>
      <t>.</t>
    </r>
  </si>
  <si>
    <r>
      <t>The weight of the hotel category:</t>
    </r>
    <r>
      <rPr>
        <sz val="9"/>
        <rFont val="Arial"/>
        <family val="2"/>
      </rPr>
      <t xml:space="preserve"> reflects the relative importance of the category. The weight of the category is calculated by dividing the total hotel category revenue by the total revenue of all categories of hotel establishments. </t>
    </r>
  </si>
  <si>
    <r>
      <t xml:space="preserve">وزن فئة الفندق: </t>
    </r>
    <r>
      <rPr>
        <sz val="9"/>
        <rFont val="Arial"/>
        <family val="2"/>
      </rPr>
      <t>يعكس الأهمية النسبية للفئة. يتم احتساب وزن الفئة من خلال قسمة إجمالي إيرادات فئة الفندق على إجمالي إيرادات جميع فئات المنشآت الفندقية</t>
    </r>
    <r>
      <rPr>
        <b/>
        <sz val="9"/>
        <rFont val="Arial"/>
        <family val="2"/>
      </rPr>
      <t>.</t>
    </r>
  </si>
  <si>
    <r>
      <t xml:space="preserve">Comparison period price: </t>
    </r>
    <r>
      <rPr>
        <sz val="9"/>
        <rFont val="Arial"/>
        <family val="2"/>
      </rPr>
      <t>It is the price recorded for the overnight price per night in the current time period.</t>
    </r>
  </si>
  <si>
    <r>
      <t>سعر فترة المقارنة:</t>
    </r>
    <r>
      <rPr>
        <sz val="9"/>
        <rFont val="Arial"/>
        <family val="2"/>
      </rPr>
      <t xml:space="preserve"> هو السعر المسجل لسعر الليلة الواحدة في الفترة الزمنية الحالية</t>
    </r>
    <r>
      <rPr>
        <b/>
        <sz val="9"/>
        <rFont val="Arial"/>
        <family val="2"/>
      </rPr>
      <t>.</t>
    </r>
  </si>
  <si>
    <r>
      <t>Base period price:</t>
    </r>
    <r>
      <rPr>
        <sz val="9"/>
        <rFont val="Arial"/>
        <family val="2"/>
      </rPr>
      <t xml:space="preserve"> It is the price recorded for the overnight price per night in a previous period with which the current price is compared.</t>
    </r>
  </si>
  <si>
    <r>
      <t xml:space="preserve">سعر فترة الأساس: </t>
    </r>
    <r>
      <rPr>
        <sz val="9"/>
        <rFont val="Arial"/>
        <family val="2"/>
      </rPr>
      <t>هو السعر المسجل لسعر الليلة الواحدة في فترة سابقة والذي يتم مقارنة السعر الحالي به</t>
    </r>
    <r>
      <rPr>
        <b/>
        <sz val="9"/>
        <rFont val="Arial"/>
        <family val="2"/>
      </rPr>
      <t>.</t>
    </r>
  </si>
  <si>
    <r>
      <t>Hotel classifications</t>
    </r>
    <r>
      <rPr>
        <sz val="9"/>
        <rFont val="Arial"/>
        <family val="2"/>
      </rPr>
      <t>: These are ratings adopted by the Department of Culture and Tourism in Abu Dhabi. Hotels are rated on a scale of one star and up to five stars, while hotel apartments are rated according to three levels that are deluxe, superior, and standard.</t>
    </r>
  </si>
  <si>
    <r>
      <t xml:space="preserve">تصنيفات الفنادق: </t>
    </r>
    <r>
      <rPr>
        <sz val="9"/>
        <rFont val="Arial"/>
        <family val="2"/>
      </rPr>
      <t>هذه تصنيفات معتمدة من دائرة الثقافة والسياحة في أبوظبي. يتم تصنيف الفنادق على مقياس من نجمة واحدة وحتى خمس نجوم، بينما يتم تصنيف الشقق الفندقية وفقًا لثلاثة مستويات هي فاخرة، ممتازة، عادية</t>
    </r>
    <r>
      <rPr>
        <b/>
        <sz val="9"/>
        <rFont val="Arial"/>
        <family val="2"/>
      </rPr>
      <t>.</t>
    </r>
  </si>
  <si>
    <t>ENQUIRIES</t>
  </si>
  <si>
    <t>DISCLAIMER AND TERMS OF USE</t>
  </si>
  <si>
    <t>إخلاء المسؤولية وشروط الاستخدام</t>
  </si>
  <si>
    <t>الرقم القياسي للفنادق</t>
  </si>
  <si>
    <t>ممتازة</t>
  </si>
  <si>
    <t>فاخرة</t>
  </si>
  <si>
    <t>عادية</t>
  </si>
  <si>
    <r>
      <t>Occupied rooms:</t>
    </r>
    <r>
      <rPr>
        <sz val="9"/>
        <rFont val="Arial"/>
        <family val="2"/>
      </rPr>
      <t xml:space="preserve"> The total count of rooms that have been occupied by hotel guests overnight including sold rooms, complimentary rooms, rooms allocated through loyalty programs, and rooms for internal use by the hotel.</t>
    </r>
  </si>
  <si>
    <r>
      <t xml:space="preserve">Room revenue: </t>
    </r>
    <r>
      <rPr>
        <sz val="9"/>
        <rFont val="Arial"/>
        <family val="2"/>
      </rPr>
      <t xml:space="preserve">Revenue  generated by a hotel from the sale of its rooms to guests.  </t>
    </r>
  </si>
  <si>
    <r>
      <t xml:space="preserve">إيرادات الغرف: </t>
    </r>
    <r>
      <rPr>
        <sz val="8"/>
        <rFont val="Arial"/>
        <family val="2"/>
      </rPr>
      <t>الإيرادات التي يحققها الفندق من بيع غرفه للنزلاء.</t>
    </r>
  </si>
  <si>
    <r>
      <t xml:space="preserve">الغرف المشغولة: </t>
    </r>
    <r>
      <rPr>
        <sz val="8"/>
        <rFont val="Arial"/>
        <family val="2"/>
      </rPr>
      <t>إجمالي عدد الغرف التي شغلها نزلاء الفندق طوال الليل بما في ذلك الغرف المباعة والغرف المجانية والغرف المخصصة من خلال برامج الولاء والغرف للاستخدام الداخلي من قبل الفندق.</t>
    </r>
  </si>
  <si>
    <t>الاستفسارات</t>
  </si>
  <si>
    <t>Inquiries and Support Request</t>
  </si>
  <si>
    <t>الدعم والإستفسارات</t>
  </si>
  <si>
    <t xml:space="preserve">SCAD produces official statistics to meet the needs of government, communities, individuals and enterprises. SCAD shall not be liable for any loss or damage suffered by the user following the misuse of statistics supplied in good faith by SCAD. Users of official statistics are responsible for determining when and how to use the statistics for specific purposes/ the user exempts SCAD from any legal obligation related to errors that may occur outside its control or without its knowledge. The user also waives the right to obtain compensation for losses or damages that may be caused as a result of any error. SCAD’s official statistics are protected under copyright laws, except where otherwise indicated. The contents of this publication may be reproduced, in whole or part, and by any means, without further permission from SCAD, provided that SCAD is fully acknowledged as follows: 
Source: Statistics Centre – Abu Dhabi, year of publication, name of product, catalogue number, reference period and page(s).
</t>
  </si>
  <si>
    <t xml:space="preserve">
يصدر مركز الإحصاء - أبوظبي إحصائيات رسمية لتلبية احتياجات الحكومة والمجتمعات والأفراد والمؤسسات. ولن يتحمل المركز مسؤولية أي خسارة أو ضرر يلحق بالمستخدم بعد إساءة استخدام الإحصائيات المقدمة بحسن نية من قبل مركز الإحصاء - لمستخدمي الإحصاءات الرسمية. لتحديد وقت وكيفية استخدام الإحصائيات لأغراض محددة/ يعفي المستخدم SCAD من أي التزام قانوني يتعلق بأخطاء قد تحدث خارج نطاق سيطرته أو بدون علمه. كما يتنازل المستخدم عن الحق في الحصول على تعويض عن الخسائر أو الأضرار التي قد تنتج عن أي خطأ. الإحصائيات الرسمية لمركز الإحصاء - أبوظبي محمية بموجب قوانين حقوق النشر، ما لم يُذكر خلاف ذلك.يمكن إعادة إنتاج محتويات هذا المنشور، كليًا أو جزئيًا، وبأي وسيلة، دون الحصول على إذن آخر من مركز الإحصاء - أبوظبي، شريطة الإقرار بصدورها عن المركز، وذلك بإيضاح ما يلي: 
المصدر: مركز الإحصاء- أبوظبي، وسنة النشر، واسم المنتج، ورقم الفهرسة، فترة الإسناد ورقم الصفحة أو الصفحات.</t>
  </si>
  <si>
    <t>MEDIA SUPPORT</t>
  </si>
  <si>
    <t>الدعم الإعلامي</t>
  </si>
  <si>
    <t xml:space="preserve">Users are advised to consult with SCAD before extracting insights from the presented data for research, media, or any public dissemination purposes. This ensures proper understanding and contextualization of the indicators. </t>
  </si>
  <si>
    <t>يُوصى المستخدمون بالتواصل مع المركز للتأكد من الاستخدام الصحيح للبيانات المقدمة في هذا المنشور لأغراض البحث العلمي والإعلام.</t>
  </si>
  <si>
    <r>
      <t xml:space="preserve">Please reach out via email </t>
    </r>
    <r>
      <rPr>
        <u/>
        <sz val="8"/>
        <color rgb="FF0000FF"/>
        <rFont val="Arial"/>
        <family val="2"/>
      </rPr>
      <t>communication@scad.ae</t>
    </r>
    <r>
      <rPr>
        <sz val="8"/>
        <color theme="1"/>
        <rFont val="Arial"/>
        <family val="2"/>
      </rPr>
      <t>, or phone: +97128100423</t>
    </r>
  </si>
  <si>
    <t xml:space="preserve"> لذا يُرجى التواصل معنا عبر البريد الإلكتروني: communication@scad.ae، أو عبر الهاتف: 97128100423+</t>
  </si>
  <si>
    <t>Contact us for media support and coordination.</t>
  </si>
  <si>
    <t>للنشر الإعلامي يُرجى التواصل معنا للدعم والتنسيق.</t>
  </si>
  <si>
    <t>Page</t>
  </si>
  <si>
    <t>English</t>
  </si>
  <si>
    <t>Arabic</t>
  </si>
  <si>
    <t>Name</t>
  </si>
  <si>
    <t>This Month</t>
  </si>
  <si>
    <t>Previous Month</t>
  </si>
  <si>
    <t>Same Month Last Year</t>
  </si>
  <si>
    <t xml:space="preserve">الرقم القياسي لأسعار غرف المبيت، </t>
  </si>
  <si>
    <t xml:space="preserve">النمو في الرقم القياسي لأسعار غرف المبيت في المنشآت الفندقية حسب تصنيف المنشآت الفندقية خلال شهر </t>
  </si>
  <si>
    <t xml:space="preserve">النمو في إيرادات المبيت في المنشآت الفندقية حسب تصنيف المنشآت الفندقية خلال شهر </t>
  </si>
  <si>
    <t xml:space="preserve">الجدول 2: النمو في الرقم القياسي لأسعار غرف المبيت في المنشآت الفندقية حسب تصنيف المنشآت الفندقية خلال شهر </t>
  </si>
  <si>
    <t xml:space="preserve">الجدول 3: النمو في إيرادات المبيت في المنشآت الفندقية حسب تصنيف المنشآت الفندقية خلال شهر </t>
  </si>
  <si>
    <t xml:space="preserve">Hotel Price Index, </t>
  </si>
  <si>
    <t xml:space="preserve">Growth in hotel price index by hotel classification during </t>
  </si>
  <si>
    <t xml:space="preserve">Growth in hotel establishments room revenues by hotel classification during </t>
  </si>
  <si>
    <t xml:space="preserve">Table 2: Growth in hotel price index by hotel classification during </t>
  </si>
  <si>
    <t xml:space="preserve">Table 3: Growth in hotel establishments room revenues by hotel classification during </t>
  </si>
  <si>
    <t xml:space="preserve">Annual growth </t>
  </si>
  <si>
    <t xml:space="preserve">Monthly growth </t>
  </si>
  <si>
    <t xml:space="preserve">النمو السنوي </t>
  </si>
  <si>
    <t xml:space="preserve">النمو الشهري </t>
  </si>
  <si>
    <r>
      <t xml:space="preserve">Hotel Price Index: </t>
    </r>
    <r>
      <rPr>
        <sz val="9"/>
        <rFont val="Arial"/>
        <family val="2"/>
      </rPr>
      <t>It is the weighted average of the price change relative to the base year (2024=100) according to the approved hotel categories in the Emirate of Abu Dhabi.</t>
    </r>
  </si>
  <si>
    <r>
      <t xml:space="preserve">الرقم القياسي لأسعار الفنادق: </t>
    </r>
    <r>
      <rPr>
        <sz val="9"/>
        <rFont val="Arial"/>
        <family val="2"/>
      </rPr>
      <t>هو المتوسط ​​المرجح لتغير الأسعار نسبة إلى سنة الأساس (2024=100) حسب فئات الفنادق المعتمدة في إمارة أبوظبي</t>
    </r>
  </si>
  <si>
    <t>Index year</t>
  </si>
  <si>
    <t xml:space="preserve">Hotel Price Index by hotel classification, </t>
  </si>
  <si>
    <t>2024 = 100</t>
  </si>
  <si>
    <t xml:space="preserve">الرقم القياسي لأسعار غرف المبيت في المنشآت الفندقية حسب تصنيف المنشآت الفندقية, </t>
  </si>
  <si>
    <t>الجدول 1:  الرقم القياسي لأسعار غرف المبيت في المنشآت الفندقية حسب تصنيف المنشآت الفندقية,</t>
  </si>
  <si>
    <t xml:space="preserve">Table 1: Hotel Price Index by hotel classification, </t>
  </si>
  <si>
    <t>Hotel Price Index: It is the weighted average of the price change relative to the base year (</t>
  </si>
  <si>
    <t>) according to the approved hotel categories in the Emirate of Abu Dhabi.</t>
  </si>
  <si>
    <t>) حسب فئات الفنادق المعتمدة في إمارة أبوظبي</t>
  </si>
  <si>
    <t>الرقم القياسي لأسعار الفنادق: هو المتوسط ​​المرجح لتغير الأسعار نسبة إلى سنة الأساس (</t>
  </si>
  <si>
    <t>May 2025</t>
  </si>
  <si>
    <t>مايو 2025</t>
  </si>
  <si>
    <t>Jun 2025</t>
  </si>
  <si>
    <t>Jun 2024</t>
  </si>
  <si>
    <t>يونيو 2025</t>
  </si>
  <si>
    <t>يونيو 2024</t>
  </si>
  <si>
    <t>Return to Main Page</t>
  </si>
  <si>
    <t xml:space="preserve">العودة إلى الصفحة الرئيسية </t>
  </si>
  <si>
    <t xml:space="preserve">Metadata </t>
  </si>
  <si>
    <t>البيانات الوصفية</t>
  </si>
  <si>
    <t xml:space="preserve">Enquiries </t>
  </si>
  <si>
    <t>الرابط</t>
  </si>
  <si>
    <t>جدول 1</t>
  </si>
  <si>
    <t>جدول 2</t>
  </si>
  <si>
    <t>جدول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</si>
</sst>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 #,##0.00_-;_-* &quot;-&quot;??_-;_-@_-"/>
    <numFmt numFmtId="165" formatCode="_-* #,##0.00_-;_-* #,##0.00\-;_-* &quot;-&quot;??_-;_-@_-"/>
    <numFmt numFmtId="166" formatCode="#,##0.0"/>
    <numFmt numFmtId="167" formatCode="0.0"/>
    <numFmt numFmtId="168" formatCode="#,##0.0_);\(#,##0.0\)"/>
    <numFmt numFmtId="169" formatCode="0.0_);\(0.0\)"/>
    <numFmt numFmtId="170" formatCode="_-* #,##0.0000_-;\-* #,##0.0000_-;_-* &quot;-&quot;??_-;_-@_-"/>
  </numFmts>
  <fonts count="51" x14ac:knownFonts="1">
    <font>
      <sz val="11"/>
      <color theme="1"/>
      <name val="Calibri"/>
      <family val="2"/>
      <scheme val="minor"/>
    </font>
    <font>
      <sz val="11"/>
      <color theme="1"/>
      <name val="Calibri"/>
      <family val="2"/>
      <scheme val="minor"/>
    </font>
    <font>
      <b/>
      <sz val="11"/>
      <color rgb="FF595959"/>
      <name val="Tahoma"/>
      <family val="2"/>
    </font>
    <font>
      <u/>
      <sz val="11"/>
      <color theme="10"/>
      <name val="Calibri"/>
      <family val="2"/>
      <scheme val="minor"/>
    </font>
    <font>
      <sz val="8"/>
      <color theme="1"/>
      <name val="Arial"/>
      <family val="2"/>
    </font>
    <font>
      <sz val="8"/>
      <name val="Calibri"/>
      <family val="2"/>
      <scheme val="minor"/>
    </font>
    <font>
      <b/>
      <sz val="8"/>
      <color theme="1"/>
      <name val="Arial"/>
      <family val="2"/>
    </font>
    <font>
      <b/>
      <sz val="8"/>
      <name val="Arial"/>
      <family val="2"/>
    </font>
    <font>
      <sz val="8"/>
      <name val="Arial"/>
      <family val="2"/>
    </font>
    <font>
      <b/>
      <sz val="8"/>
      <color theme="0"/>
      <name val="Arial"/>
      <family val="2"/>
    </font>
    <font>
      <u/>
      <sz val="8"/>
      <color theme="10"/>
      <name val="Arial"/>
      <family val="2"/>
    </font>
    <font>
      <b/>
      <sz val="14"/>
      <name val="Calibri"/>
      <family val="2"/>
      <scheme val="minor"/>
    </font>
    <font>
      <sz val="11"/>
      <name val="Calibri"/>
      <family val="2"/>
      <scheme val="minor"/>
    </font>
    <font>
      <u/>
      <sz val="8"/>
      <color rgb="FF0070C0"/>
      <name val="Arial"/>
      <family val="2"/>
    </font>
    <font>
      <sz val="8"/>
      <color theme="1"/>
      <name val="Calibri"/>
      <family val="2"/>
      <scheme val="minor"/>
    </font>
    <font>
      <b/>
      <sz val="10"/>
      <color theme="0"/>
      <name val="Calibri"/>
      <family val="2"/>
      <scheme val="minor"/>
    </font>
    <font>
      <sz val="10"/>
      <color theme="1"/>
      <name val="Tahoma"/>
      <family val="2"/>
    </font>
    <font>
      <sz val="10"/>
      <color theme="1"/>
      <name val="Calibri"/>
      <family val="2"/>
      <scheme val="minor"/>
    </font>
    <font>
      <b/>
      <sz val="10"/>
      <color theme="0"/>
      <name val="Tahoma"/>
      <family val="2"/>
    </font>
    <font>
      <sz val="8"/>
      <color rgb="FFC00000"/>
      <name val="Tahoma"/>
      <family val="2"/>
    </font>
    <font>
      <sz val="10"/>
      <color rgb="FF595959"/>
      <name val="Tahoma"/>
      <family val="2"/>
    </font>
    <font>
      <sz val="8"/>
      <color rgb="FF595959"/>
      <name val="Tahoma"/>
      <family val="2"/>
    </font>
    <font>
      <sz val="9"/>
      <color rgb="FF595959"/>
      <name val="Tahoma"/>
      <family val="2"/>
    </font>
    <font>
      <sz val="10"/>
      <name val="Arial"/>
      <family val="2"/>
    </font>
    <font>
      <b/>
      <sz val="11"/>
      <name val="Tahoma"/>
      <family val="2"/>
    </font>
    <font>
      <sz val="8"/>
      <color rgb="FFC00000"/>
      <name val="Calibri"/>
      <family val="2"/>
      <scheme val="minor"/>
    </font>
    <font>
      <sz val="8"/>
      <color rgb="FF595959"/>
      <name val="Calibri"/>
      <family val="2"/>
      <scheme val="minor"/>
    </font>
    <font>
      <sz val="9"/>
      <color rgb="FF595959"/>
      <name val="Calibri"/>
      <family val="2"/>
      <scheme val="minor"/>
    </font>
    <font>
      <sz val="14"/>
      <color rgb="FFFF0000"/>
      <name val="Arial"/>
      <family val="2"/>
    </font>
    <font>
      <b/>
      <sz val="9"/>
      <color rgb="FFD6A461"/>
      <name val="Arial"/>
      <family val="2"/>
    </font>
    <font>
      <b/>
      <sz val="9"/>
      <color theme="4"/>
      <name val="Arial"/>
      <family val="2"/>
    </font>
    <font>
      <strike/>
      <sz val="8"/>
      <color theme="1"/>
      <name val="Arial"/>
      <family val="2"/>
    </font>
    <font>
      <b/>
      <sz val="10"/>
      <color theme="1"/>
      <name val="Arial"/>
      <family val="2"/>
    </font>
    <font>
      <b/>
      <sz val="10"/>
      <name val="Arial"/>
      <family val="2"/>
    </font>
    <font>
      <b/>
      <sz val="14"/>
      <color theme="0"/>
      <name val="Arial"/>
      <family val="2"/>
    </font>
    <font>
      <b/>
      <sz val="11"/>
      <color rgb="FFBF8F00"/>
      <name val="Arial"/>
      <family val="2"/>
    </font>
    <font>
      <b/>
      <sz val="11"/>
      <color theme="1"/>
      <name val="Arial"/>
      <family val="2"/>
    </font>
    <font>
      <b/>
      <sz val="9"/>
      <name val="Arial"/>
      <family val="2"/>
    </font>
    <font>
      <sz val="9"/>
      <name val="Arial"/>
      <family val="2"/>
    </font>
    <font>
      <sz val="9"/>
      <color theme="1"/>
      <name val="Arial"/>
      <family val="2"/>
    </font>
    <font>
      <u/>
      <sz val="9"/>
      <color theme="10"/>
      <name val="Arial"/>
      <family val="2"/>
    </font>
    <font>
      <u/>
      <sz val="9"/>
      <color theme="10"/>
      <name val="Calibri"/>
      <family val="2"/>
      <scheme val="minor"/>
    </font>
    <font>
      <b/>
      <sz val="11"/>
      <name val="Arial"/>
      <family val="2"/>
    </font>
    <font>
      <b/>
      <sz val="8"/>
      <name val="Arial"/>
      <family val="2"/>
    </font>
    <font>
      <sz val="8"/>
      <color rgb="FF000000"/>
      <name val="Arial"/>
      <family val="2"/>
    </font>
    <font>
      <u/>
      <sz val="8"/>
      <color rgb="FF0000FF"/>
      <name val="Arial"/>
      <family val="2"/>
    </font>
    <font>
      <b/>
      <sz val="11"/>
      <color theme="0"/>
      <name val="Calibri"/>
      <family val="2"/>
      <scheme val="minor"/>
    </font>
    <font>
      <b/>
      <sz val="11"/>
      <color theme="1"/>
      <name val="Calibri"/>
      <family val="2"/>
      <scheme val="minor"/>
    </font>
    <font>
      <sz val="12"/>
      <color theme="1"/>
      <name val="Arial"/>
      <family val="2"/>
    </font>
    <font>
      <b/>
      <sz val="11"/>
      <name val="Calibri"/>
      <family val="2"/>
      <scheme val="minor"/>
    </font>
    <font>
      <u/>
      <sz val="8"/>
      <color theme="10"/>
      <name val="Calibri"/>
      <family val="2"/>
      <scheme val="minor"/>
    </font>
  </fonts>
  <fills count="9">
    <fill>
      <patternFill patternType="none"/>
    </fill>
    <fill>
      <patternFill patternType="gray125"/>
    </fill>
    <fill>
      <patternFill patternType="solid">
        <fgColor theme="0"/>
        <bgColor indexed="64"/>
      </patternFill>
    </fill>
    <fill>
      <patternFill patternType="solid">
        <fgColor rgb="FFD6A360"/>
        <bgColor indexed="64"/>
      </patternFill>
    </fill>
    <fill>
      <patternFill patternType="solid">
        <fgColor theme="4"/>
        <bgColor indexed="64"/>
      </patternFill>
    </fill>
    <fill>
      <patternFill patternType="solid">
        <fgColor theme="3"/>
        <bgColor indexed="64"/>
      </patternFill>
    </fill>
    <fill>
      <patternFill patternType="solid">
        <fgColor theme="2"/>
        <bgColor indexed="64"/>
      </patternFill>
    </fill>
    <fill>
      <patternFill patternType="solid">
        <fgColor rgb="FFFFC000"/>
        <bgColor indexed="64"/>
      </patternFill>
    </fill>
    <fill>
      <patternFill patternType="solid">
        <fgColor theme="5"/>
        <bgColor indexed="64"/>
      </patternFill>
    </fill>
  </fills>
  <borders count="3">
    <border>
      <left/>
      <right/>
      <top/>
      <bottom/>
      <diagonal/>
    </border>
    <border>
      <left/>
      <right/>
      <top/>
      <bottom style="thin">
        <color indexed="64"/>
      </bottom>
      <diagonal/>
    </border>
    <border>
      <left/>
      <right/>
      <top/>
      <bottom style="thin">
        <color rgb="FFD6A360"/>
      </bottom>
      <diagonal/>
    </border>
  </borders>
  <cellStyleXfs count="23">
    <xf numFmtId="0" fontId="0" fillId="0" borderId="0"/>
    <xf numFmtId="164" fontId="1" fillId="0" borderId="0" applyFont="0" applyFill="0" applyBorder="0" applyAlignment="0" applyProtection="0"/>
    <xf numFmtId="49" fontId="2" fillId="0" borderId="0">
      <alignment horizontal="right" vertical="center" readingOrder="2"/>
    </xf>
    <xf numFmtId="0" fontId="3" fillId="0" borderId="0" applyNumberFormat="0" applyFill="0" applyBorder="0" applyAlignment="0" applyProtection="0"/>
    <xf numFmtId="0" fontId="1" fillId="0" borderId="0"/>
    <xf numFmtId="0" fontId="11" fillId="0" borderId="0">
      <alignment vertical="center"/>
    </xf>
    <xf numFmtId="0" fontId="12" fillId="0" borderId="0"/>
    <xf numFmtId="0" fontId="16" fillId="0" borderId="0">
      <alignment vertical="center"/>
    </xf>
    <xf numFmtId="0" fontId="22" fillId="0" borderId="0">
      <alignment horizontal="right" vertical="center" readingOrder="2"/>
    </xf>
    <xf numFmtId="49" fontId="18" fillId="5" borderId="0">
      <alignment horizontal="right" vertical="center" wrapText="1" readingOrder="2"/>
    </xf>
    <xf numFmtId="0" fontId="21" fillId="0" borderId="0">
      <alignment horizontal="right" vertical="center" readingOrder="2"/>
    </xf>
    <xf numFmtId="0" fontId="19" fillId="0" borderId="0">
      <alignment horizontal="right" vertical="center" readingOrder="2"/>
    </xf>
    <xf numFmtId="166" fontId="20" fillId="0" borderId="0">
      <alignment horizontal="right" vertical="center" readingOrder="2"/>
    </xf>
    <xf numFmtId="0" fontId="23" fillId="0" borderId="0"/>
    <xf numFmtId="0" fontId="23" fillId="0" borderId="0"/>
    <xf numFmtId="165" fontId="23" fillId="0" borderId="0" applyFont="0" applyFill="0" applyBorder="0" applyAlignment="0" applyProtection="0"/>
    <xf numFmtId="0" fontId="25" fillId="0" borderId="0">
      <alignment horizontal="left" vertical="center" readingOrder="1"/>
    </xf>
    <xf numFmtId="0" fontId="26" fillId="0" borderId="0">
      <alignment horizontal="left" vertical="center" readingOrder="1"/>
    </xf>
    <xf numFmtId="49" fontId="15" fillId="5" borderId="0">
      <alignment horizontal="right" vertical="center" wrapText="1" readingOrder="1"/>
    </xf>
    <xf numFmtId="0" fontId="27" fillId="0" borderId="0">
      <alignment horizontal="left" vertical="center" readingOrder="1"/>
    </xf>
    <xf numFmtId="0" fontId="17" fillId="0" borderId="0">
      <alignment vertical="center"/>
    </xf>
    <xf numFmtId="0" fontId="1" fillId="0" borderId="0"/>
    <xf numFmtId="0" fontId="3" fillId="0" borderId="0" applyNumberFormat="0" applyFill="0" applyBorder="0" applyAlignment="0" applyProtection="0"/>
  </cellStyleXfs>
  <cellXfs count="108">
    <xf numFmtId="0" fontId="0" fillId="0" borderId="0" xfId="0"/>
    <xf numFmtId="0" fontId="4" fillId="2" borderId="0" xfId="0" applyFont="1" applyFill="1"/>
    <xf numFmtId="0" fontId="4" fillId="0" borderId="1" xfId="0" applyFont="1" applyBorder="1"/>
    <xf numFmtId="0" fontId="4" fillId="0" borderId="0" xfId="0" applyFont="1" applyAlignment="1">
      <alignment horizontal="left"/>
    </xf>
    <xf numFmtId="0" fontId="6" fillId="0" borderId="0" xfId="0" applyFont="1" applyAlignment="1">
      <alignment horizontal="left"/>
    </xf>
    <xf numFmtId="0" fontId="4" fillId="0" borderId="0" xfId="0" applyFont="1"/>
    <xf numFmtId="49" fontId="7" fillId="0" borderId="0" xfId="2" applyFont="1" applyAlignment="1">
      <alignment horizontal="right" vertical="center"/>
    </xf>
    <xf numFmtId="0" fontId="7" fillId="0" borderId="0" xfId="0" applyFont="1" applyAlignment="1">
      <alignment vertical="center"/>
    </xf>
    <xf numFmtId="0" fontId="4" fillId="0" borderId="1" xfId="0" applyFont="1" applyBorder="1" applyAlignment="1">
      <alignment horizontal="left"/>
    </xf>
    <xf numFmtId="0" fontId="6" fillId="0" borderId="0" xfId="0" applyFont="1" applyAlignment="1">
      <alignment horizontal="left" wrapText="1"/>
    </xf>
    <xf numFmtId="0" fontId="10" fillId="0" borderId="0" xfId="3" applyFont="1" applyFill="1" applyBorder="1" applyAlignment="1">
      <alignment horizontal="left"/>
    </xf>
    <xf numFmtId="0" fontId="4" fillId="0" borderId="0" xfId="0" applyFont="1" applyAlignment="1">
      <alignment wrapText="1"/>
    </xf>
    <xf numFmtId="0" fontId="6" fillId="0" borderId="0" xfId="0" applyFont="1" applyAlignment="1">
      <alignment horizontal="right" wrapText="1"/>
    </xf>
    <xf numFmtId="0" fontId="14" fillId="0" borderId="0" xfId="0" applyFont="1"/>
    <xf numFmtId="0" fontId="7" fillId="3" borderId="0" xfId="0" applyFont="1" applyFill="1" applyAlignment="1">
      <alignment vertical="center"/>
    </xf>
    <xf numFmtId="0" fontId="4" fillId="4" borderId="0" xfId="0" applyFont="1" applyFill="1" applyAlignment="1">
      <alignment horizontal="left"/>
    </xf>
    <xf numFmtId="165" fontId="8" fillId="0" borderId="0" xfId="1" applyNumberFormat="1" applyFont="1" applyFill="1" applyBorder="1" applyAlignment="1">
      <alignment horizontal="left" vertical="center" indent="2" readingOrder="1"/>
    </xf>
    <xf numFmtId="167" fontId="4" fillId="0" borderId="0" xfId="0" applyNumberFormat="1" applyFont="1"/>
    <xf numFmtId="0" fontId="7" fillId="3" borderId="0" xfId="0" applyFont="1" applyFill="1" applyAlignment="1">
      <alignment horizontal="center" vertical="center"/>
    </xf>
    <xf numFmtId="0" fontId="7" fillId="0" borderId="0" xfId="0" applyFont="1" applyAlignment="1">
      <alignment horizontal="center" vertical="center"/>
    </xf>
    <xf numFmtId="0" fontId="31" fillId="0" borderId="0" xfId="0" applyFont="1"/>
    <xf numFmtId="0" fontId="34" fillId="3" borderId="0" xfId="0" applyFont="1" applyFill="1" applyAlignment="1">
      <alignment horizontal="left" vertical="center" indent="1"/>
    </xf>
    <xf numFmtId="0" fontId="32" fillId="0" borderId="0" xfId="0" applyFont="1" applyAlignment="1">
      <alignment vertical="top" wrapText="1"/>
    </xf>
    <xf numFmtId="0" fontId="32" fillId="0" borderId="0" xfId="0" applyFont="1" applyAlignment="1">
      <alignment vertical="center" wrapText="1"/>
    </xf>
    <xf numFmtId="0" fontId="33" fillId="0" borderId="0" xfId="0" applyFont="1" applyAlignment="1">
      <alignment vertical="center" wrapText="1"/>
    </xf>
    <xf numFmtId="0" fontId="13" fillId="0" borderId="0" xfId="3" applyFont="1" applyAlignment="1">
      <alignment horizontal="center" vertical="center"/>
    </xf>
    <xf numFmtId="165" fontId="7" fillId="6" borderId="0" xfId="1" applyNumberFormat="1" applyFont="1" applyFill="1" applyBorder="1" applyAlignment="1">
      <alignment horizontal="left" vertical="center" indent="1" readingOrder="1"/>
    </xf>
    <xf numFmtId="165" fontId="8" fillId="6" borderId="0" xfId="1" applyNumberFormat="1" applyFont="1" applyFill="1" applyBorder="1" applyAlignment="1">
      <alignment horizontal="left" vertical="center" indent="2" readingOrder="1"/>
    </xf>
    <xf numFmtId="165" fontId="7" fillId="6" borderId="0" xfId="1" applyNumberFormat="1" applyFont="1" applyFill="1" applyBorder="1" applyAlignment="1">
      <alignment horizontal="left" vertical="center" readingOrder="1"/>
    </xf>
    <xf numFmtId="165" fontId="7" fillId="6" borderId="0" xfId="1" applyNumberFormat="1" applyFont="1" applyFill="1" applyBorder="1" applyAlignment="1">
      <alignment horizontal="right" vertical="center" readingOrder="1"/>
    </xf>
    <xf numFmtId="165" fontId="8" fillId="0" borderId="0" xfId="1" applyNumberFormat="1" applyFont="1" applyFill="1" applyBorder="1" applyAlignment="1">
      <alignment horizontal="right" vertical="center" indent="2" readingOrder="1"/>
    </xf>
    <xf numFmtId="165" fontId="8" fillId="6" borderId="0" xfId="1" applyNumberFormat="1" applyFont="1" applyFill="1" applyBorder="1" applyAlignment="1">
      <alignment horizontal="right" vertical="center" indent="2" readingOrder="1"/>
    </xf>
    <xf numFmtId="165" fontId="7" fillId="6" borderId="0" xfId="1" applyNumberFormat="1" applyFont="1" applyFill="1" applyBorder="1" applyAlignment="1">
      <alignment horizontal="right" vertical="center" indent="1" readingOrder="1"/>
    </xf>
    <xf numFmtId="0" fontId="4" fillId="0" borderId="0" xfId="0" applyFont="1" applyAlignment="1">
      <alignment horizontal="right"/>
    </xf>
    <xf numFmtId="0" fontId="36" fillId="0" borderId="0" xfId="0" applyFont="1" applyAlignment="1">
      <alignment vertical="top" wrapText="1"/>
    </xf>
    <xf numFmtId="0" fontId="32" fillId="0" borderId="0" xfId="0" applyFont="1" applyAlignment="1">
      <alignment vertical="center"/>
    </xf>
    <xf numFmtId="0" fontId="4" fillId="0" borderId="0" xfId="0" applyFont="1" applyAlignment="1">
      <alignment horizontal="left" wrapText="1"/>
    </xf>
    <xf numFmtId="0" fontId="7" fillId="3" borderId="0" xfId="0" applyFont="1" applyFill="1" applyAlignment="1">
      <alignment vertical="center" wrapText="1"/>
    </xf>
    <xf numFmtId="0" fontId="34" fillId="3" borderId="0" xfId="0" applyFont="1" applyFill="1" applyAlignment="1">
      <alignment horizontal="left" vertical="center" wrapText="1"/>
    </xf>
    <xf numFmtId="0" fontId="34" fillId="3" borderId="0" xfId="0" applyFont="1" applyFill="1" applyAlignment="1">
      <alignment horizontal="right" vertical="center" wrapText="1"/>
    </xf>
    <xf numFmtId="0" fontId="7" fillId="0" borderId="0" xfId="0" applyFont="1" applyAlignment="1">
      <alignment vertical="center" wrapText="1"/>
    </xf>
    <xf numFmtId="0" fontId="4" fillId="0" borderId="1" xfId="0" applyFont="1" applyBorder="1" applyAlignment="1">
      <alignment wrapText="1"/>
    </xf>
    <xf numFmtId="0" fontId="6" fillId="0" borderId="0" xfId="0" applyFont="1" applyAlignment="1">
      <alignment wrapText="1"/>
    </xf>
    <xf numFmtId="0" fontId="6" fillId="0" borderId="0" xfId="0" applyFont="1" applyAlignment="1">
      <alignment horizontal="right"/>
    </xf>
    <xf numFmtId="0" fontId="37" fillId="0" borderId="0" xfId="0" applyFont="1" applyAlignment="1">
      <alignment vertical="center" wrapText="1" readingOrder="1"/>
    </xf>
    <xf numFmtId="0" fontId="39" fillId="0" borderId="0" xfId="0" applyFont="1" applyAlignment="1">
      <alignment horizontal="left" wrapText="1"/>
    </xf>
    <xf numFmtId="0" fontId="38" fillId="0" borderId="0" xfId="0" applyFont="1" applyAlignment="1">
      <alignment horizontal="left"/>
    </xf>
    <xf numFmtId="0" fontId="38" fillId="0" borderId="0" xfId="0" applyFont="1"/>
    <xf numFmtId="0" fontId="40" fillId="0" borderId="0" xfId="3" applyFont="1" applyFill="1" applyAlignment="1">
      <alignment vertical="top"/>
    </xf>
    <xf numFmtId="0" fontId="39" fillId="0" borderId="0" xfId="0" applyFont="1" applyAlignment="1">
      <alignment horizontal="left" vertical="top"/>
    </xf>
    <xf numFmtId="0" fontId="39" fillId="0" borderId="0" xfId="0" applyFont="1"/>
    <xf numFmtId="0" fontId="43" fillId="0" borderId="0" xfId="0" applyFont="1" applyAlignment="1">
      <alignment vertical="center" wrapText="1" readingOrder="2"/>
    </xf>
    <xf numFmtId="0" fontId="43" fillId="0" borderId="0" xfId="0" applyFont="1" applyAlignment="1">
      <alignment vertical="center" wrapText="1" readingOrder="1"/>
    </xf>
    <xf numFmtId="0" fontId="10" fillId="0" borderId="0" xfId="3" applyFont="1" applyFill="1" applyBorder="1" applyAlignment="1">
      <alignment horizontal="right"/>
    </xf>
    <xf numFmtId="0" fontId="4" fillId="0" borderId="0" xfId="0" applyFont="1" applyAlignment="1">
      <alignment horizontal="right" vertical="top" wrapText="1"/>
    </xf>
    <xf numFmtId="0" fontId="44" fillId="0" borderId="0" xfId="0" applyFont="1" applyAlignment="1">
      <alignment wrapText="1"/>
    </xf>
    <xf numFmtId="0" fontId="4" fillId="0" borderId="0" xfId="0" applyFont="1" applyAlignment="1">
      <alignment horizontal="right" readingOrder="2"/>
    </xf>
    <xf numFmtId="0" fontId="3" fillId="0" borderId="0" xfId="3"/>
    <xf numFmtId="0" fontId="34" fillId="3" borderId="0" xfId="0" applyFont="1" applyFill="1" applyAlignment="1">
      <alignment horizontal="right" vertical="center" indent="1" readingOrder="2"/>
    </xf>
    <xf numFmtId="168" fontId="6" fillId="6" borderId="0" xfId="1" applyNumberFormat="1" applyFont="1" applyFill="1" applyBorder="1" applyAlignment="1">
      <alignment horizontal="center" vertical="center"/>
    </xf>
    <xf numFmtId="168" fontId="4" fillId="0" borderId="0" xfId="1" applyNumberFormat="1" applyFont="1" applyFill="1" applyBorder="1" applyAlignment="1">
      <alignment horizontal="center" vertical="center"/>
    </xf>
    <xf numFmtId="168" fontId="4" fillId="6" borderId="0" xfId="1" applyNumberFormat="1" applyFont="1" applyFill="1" applyBorder="1" applyAlignment="1">
      <alignment horizontal="center" vertical="center"/>
    </xf>
    <xf numFmtId="168" fontId="8" fillId="6" borderId="0" xfId="1" applyNumberFormat="1" applyFont="1" applyFill="1" applyBorder="1" applyAlignment="1">
      <alignment horizontal="center" vertical="center"/>
    </xf>
    <xf numFmtId="168" fontId="7" fillId="6" borderId="0" xfId="1" applyNumberFormat="1" applyFont="1" applyFill="1" applyBorder="1" applyAlignment="1">
      <alignment horizontal="center" vertical="center"/>
    </xf>
    <xf numFmtId="169" fontId="6" fillId="6" borderId="0" xfId="1" applyNumberFormat="1" applyFont="1" applyFill="1" applyBorder="1" applyAlignment="1">
      <alignment horizontal="center" vertical="center"/>
    </xf>
    <xf numFmtId="169" fontId="4" fillId="0" borderId="0" xfId="1" applyNumberFormat="1" applyFont="1" applyFill="1" applyBorder="1" applyAlignment="1">
      <alignment horizontal="center" vertical="center"/>
    </xf>
    <xf numFmtId="169" fontId="4" fillId="6" borderId="0" xfId="1" applyNumberFormat="1" applyFont="1" applyFill="1" applyBorder="1" applyAlignment="1">
      <alignment horizontal="center" vertical="center"/>
    </xf>
    <xf numFmtId="169" fontId="8" fillId="6" borderId="0" xfId="1" applyNumberFormat="1" applyFont="1" applyFill="1" applyBorder="1" applyAlignment="1">
      <alignment horizontal="center" vertical="center"/>
    </xf>
    <xf numFmtId="169" fontId="7" fillId="6" borderId="0" xfId="1" applyNumberFormat="1" applyFont="1" applyFill="1" applyBorder="1" applyAlignment="1">
      <alignment horizontal="center" vertical="center"/>
    </xf>
    <xf numFmtId="0" fontId="48" fillId="0" borderId="0" xfId="0" applyFont="1"/>
    <xf numFmtId="0" fontId="47" fillId="0" borderId="0" xfId="0" applyFont="1"/>
    <xf numFmtId="0" fontId="0" fillId="0" borderId="0" xfId="0" quotePrefix="1"/>
    <xf numFmtId="0" fontId="0" fillId="0" borderId="0" xfId="0" applyAlignment="1">
      <alignment horizontal="right"/>
    </xf>
    <xf numFmtId="0" fontId="49" fillId="7" borderId="0" xfId="0" applyFont="1" applyFill="1"/>
    <xf numFmtId="0" fontId="49" fillId="7" borderId="0" xfId="0" applyFont="1" applyFill="1" applyAlignment="1">
      <alignment horizontal="right"/>
    </xf>
    <xf numFmtId="0" fontId="46" fillId="8" borderId="0" xfId="0" applyFont="1" applyFill="1"/>
    <xf numFmtId="0" fontId="46" fillId="8" borderId="0" xfId="0" applyFont="1" applyFill="1" applyAlignment="1">
      <alignment horizontal="right"/>
    </xf>
    <xf numFmtId="0" fontId="0" fillId="0" borderId="0" xfId="0" applyAlignment="1">
      <alignment wrapText="1"/>
    </xf>
    <xf numFmtId="0" fontId="48" fillId="0" borderId="0" xfId="0" applyFont="1" applyAlignment="1">
      <alignment horizontal="right"/>
    </xf>
    <xf numFmtId="0" fontId="42" fillId="0" borderId="0" xfId="0" applyFont="1" applyAlignment="1">
      <alignment horizontal="left" vertical="top" wrapText="1"/>
    </xf>
    <xf numFmtId="0" fontId="42" fillId="0" borderId="0" xfId="0" applyFont="1" applyAlignment="1">
      <alignment horizontal="left" vertical="top"/>
    </xf>
    <xf numFmtId="0" fontId="28" fillId="0" borderId="0" xfId="0" applyFont="1" applyAlignment="1">
      <alignment horizontal="center" vertical="center" wrapText="1"/>
    </xf>
    <xf numFmtId="0" fontId="35" fillId="0" borderId="0" xfId="0" applyFont="1" applyAlignment="1">
      <alignment horizontal="right" vertical="center" wrapText="1" readingOrder="2"/>
    </xf>
    <xf numFmtId="49" fontId="30" fillId="0" borderId="0" xfId="2" applyFont="1" applyAlignment="1">
      <alignment horizontal="left" vertical="top" wrapText="1" readingOrder="1"/>
    </xf>
    <xf numFmtId="0" fontId="29" fillId="0" borderId="0" xfId="7" applyFont="1" applyAlignment="1">
      <alignment horizontal="left" vertical="center" wrapText="1" readingOrder="1"/>
    </xf>
    <xf numFmtId="0" fontId="42" fillId="0" borderId="0" xfId="0" applyFont="1" applyAlignment="1">
      <alignment horizontal="left" vertical="center" wrapText="1"/>
    </xf>
    <xf numFmtId="0" fontId="36" fillId="0" borderId="0" xfId="0" applyFont="1" applyAlignment="1">
      <alignment horizontal="right" vertical="center" wrapText="1"/>
    </xf>
    <xf numFmtId="0" fontId="24" fillId="0" borderId="0" xfId="7" applyFont="1" applyAlignment="1">
      <alignment horizontal="right" vertical="center" wrapText="1" readingOrder="2"/>
    </xf>
    <xf numFmtId="0" fontId="42" fillId="0" borderId="0" xfId="7" applyFont="1" applyAlignment="1">
      <alignment horizontal="left" vertical="center" wrapText="1" readingOrder="1"/>
    </xf>
    <xf numFmtId="0" fontId="37" fillId="0" borderId="0" xfId="0" applyFont="1" applyAlignment="1">
      <alignment horizontal="left" vertical="center" wrapText="1" readingOrder="1"/>
    </xf>
    <xf numFmtId="165" fontId="7" fillId="6" borderId="2" xfId="1" applyNumberFormat="1" applyFont="1" applyFill="1" applyBorder="1" applyAlignment="1">
      <alignment horizontal="left" vertical="center" indent="1" readingOrder="1"/>
    </xf>
    <xf numFmtId="168" fontId="7" fillId="6" borderId="2" xfId="1" applyNumberFormat="1" applyFont="1" applyFill="1" applyBorder="1" applyAlignment="1">
      <alignment horizontal="center" vertical="center"/>
    </xf>
    <xf numFmtId="165" fontId="7" fillId="6" borderId="2" xfId="1" applyNumberFormat="1" applyFont="1" applyFill="1" applyBorder="1" applyAlignment="1">
      <alignment horizontal="right" vertical="center" indent="1" readingOrder="1"/>
    </xf>
    <xf numFmtId="165" fontId="9" fillId="3" borderId="0" xfId="1" applyNumberFormat="1" applyFont="1" applyFill="1" applyBorder="1" applyAlignment="1">
      <alignment horizontal="center" vertical="center" readingOrder="1"/>
    </xf>
    <xf numFmtId="165" fontId="9" fillId="3" borderId="0" xfId="1" applyNumberFormat="1" applyFont="1" applyFill="1" applyBorder="1" applyAlignment="1">
      <alignment vertical="center" readingOrder="1"/>
    </xf>
    <xf numFmtId="0" fontId="9" fillId="3" borderId="0" xfId="1" applyNumberFormat="1" applyFont="1" applyFill="1" applyBorder="1" applyAlignment="1">
      <alignment horizontal="center" vertical="center"/>
    </xf>
    <xf numFmtId="17" fontId="9" fillId="3" borderId="0" xfId="1" quotePrefix="1" applyNumberFormat="1" applyFont="1" applyFill="1" applyBorder="1" applyAlignment="1">
      <alignment horizontal="center" vertical="center"/>
    </xf>
    <xf numFmtId="17" fontId="9" fillId="3" borderId="0" xfId="1" applyNumberFormat="1" applyFont="1" applyFill="1" applyBorder="1" applyAlignment="1">
      <alignment horizontal="left" vertical="center" wrapText="1" indent="1"/>
    </xf>
    <xf numFmtId="17" fontId="9" fillId="3" borderId="0" xfId="1" applyNumberFormat="1" applyFont="1" applyFill="1" applyBorder="1" applyAlignment="1">
      <alignment horizontal="right" vertical="center" wrapText="1" indent="1"/>
    </xf>
    <xf numFmtId="169" fontId="7" fillId="6" borderId="2" xfId="1" applyNumberFormat="1" applyFont="1" applyFill="1" applyBorder="1" applyAlignment="1">
      <alignment horizontal="center" vertical="center"/>
    </xf>
    <xf numFmtId="0" fontId="3" fillId="0" borderId="0" xfId="3" applyAlignment="1">
      <alignment horizontal="right"/>
    </xf>
    <xf numFmtId="170" fontId="4" fillId="0" borderId="0" xfId="0" applyNumberFormat="1" applyFont="1"/>
    <xf numFmtId="0" fontId="41" fillId="0" borderId="0" xfId="3" applyFont="1" applyAlignment="1">
      <alignment horizontal="center" vertical="center"/>
    </xf>
    <xf numFmtId="0" fontId="4" fillId="0" borderId="1" xfId="0" applyFont="1" applyBorder="1" applyAlignment="1">
      <alignment horizontal="center" vertical="center"/>
    </xf>
    <xf numFmtId="0" fontId="6" fillId="0" borderId="0" xfId="0" applyFont="1" applyAlignment="1">
      <alignment horizontal="center" vertical="center" wrapText="1"/>
    </xf>
    <xf numFmtId="0" fontId="50" fillId="0" borderId="0" xfId="3" applyFont="1" applyFill="1" applyAlignment="1">
      <alignment horizontal="center" vertical="center"/>
    </xf>
    <xf numFmtId="0" fontId="50" fillId="0" borderId="0" xfId="3" applyFont="1" applyAlignment="1">
      <alignment horizontal="center" vertical="center"/>
    </xf>
    <xf numFmtId="0" fontId="4" fillId="0" borderId="0" xfId="0" applyFont="1" applyAlignment="1">
      <alignment horizontal="center" vertical="center"/>
    </xf>
  </cellXfs>
  <cellStyles count="23">
    <cellStyle name="Body_Decimal" xfId="12" xr:uid="{00000000-0005-0000-0000-000019000000}"/>
    <cellStyle name="Comma" xfId="1" builtinId="3"/>
    <cellStyle name="Comma 4" xfId="15" xr:uid="{00000000-0005-0000-0000-00001E000000}"/>
    <cellStyle name="Eco_Source" xfId="17" xr:uid="{00000000-0005-0000-0000-000021000000}"/>
    <cellStyle name="Footnotes" xfId="11" xr:uid="{00000000-0005-0000-0000-000022000000}"/>
    <cellStyle name="Footnotes 2" xfId="16" xr:uid="{00000000-0005-0000-0000-000023000000}"/>
    <cellStyle name="Header" xfId="18" xr:uid="{00000000-0005-0000-0000-000025000000}"/>
    <cellStyle name="Hyperlink" xfId="3" builtinId="8"/>
    <cellStyle name="Hyperlink 2" xfId="22" xr:uid="{FFB2D594-6200-4AE6-B568-A71047F6B865}"/>
    <cellStyle name="Normal" xfId="0" builtinId="0"/>
    <cellStyle name="Normal 2" xfId="4" xr:uid="{0DEB374E-6047-4C28-B820-C44387829700}"/>
    <cellStyle name="Normal 2 2 4" xfId="21" xr:uid="{B2600812-81EE-429C-AC59-A30D754F6967}"/>
    <cellStyle name="Normal 2 5" xfId="14" xr:uid="{00000000-0005-0000-0000-00002C000000}"/>
    <cellStyle name="Normal 3" xfId="6" xr:uid="{832C68F4-1702-406A-8956-8E035DB97DF8}"/>
    <cellStyle name="Normal 3 3" xfId="13" xr:uid="{00000000-0005-0000-0000-00002D000000}"/>
    <cellStyle name="Normal 4" xfId="7" xr:uid="{00000000-0005-0000-0000-000038000000}"/>
    <cellStyle name="Normal 5" xfId="20" xr:uid="{00000000-0005-0000-0000-000042000000}"/>
    <cellStyle name="Row_Header" xfId="9" xr:uid="{00000000-0005-0000-0000-000031000000}"/>
    <cellStyle name="Source" xfId="10" xr:uid="{00000000-0005-0000-0000-000032000000}"/>
    <cellStyle name="SubTitle" xfId="8" xr:uid="{00000000-0005-0000-0000-000033000000}"/>
    <cellStyle name="SubTitle 2" xfId="19" xr:uid="{00000000-0005-0000-0000-000033000000}"/>
    <cellStyle name="Table_Title" xfId="2" xr:uid="{CE1729EA-D5A5-4E65-9E8F-ACB554163265}"/>
    <cellStyle name="title 2" xfId="5" xr:uid="{DB5B1731-A090-4CD1-B9A2-BAB14B86DE76}"/>
  </cellStyles>
  <dxfs count="0"/>
  <tableStyles count="0" defaultTableStyle="TableStyleMedium2" defaultPivotStyle="PivotStyleLight16"/>
  <colors>
    <mruColors>
      <color rgb="FFD6A360"/>
      <color rgb="FF42A360"/>
      <color rgb="FF426A6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6810375</xdr:colOff>
      <xdr:row>0</xdr:row>
      <xdr:rowOff>77686</xdr:rowOff>
    </xdr:from>
    <xdr:to>
      <xdr:col>9</xdr:col>
      <xdr:colOff>75639</xdr:colOff>
      <xdr:row>4</xdr:row>
      <xdr:rowOff>44778</xdr:rowOff>
    </xdr:to>
    <xdr:pic>
      <xdr:nvPicPr>
        <xdr:cNvPr id="5" name="Picture 4">
          <a:extLst>
            <a:ext uri="{FF2B5EF4-FFF2-40B4-BE49-F238E27FC236}">
              <a16:creationId xmlns:a16="http://schemas.microsoft.com/office/drawing/2014/main" id="{F3B8271F-C13B-4C12-8A7B-7A674AA90AA5}"/>
            </a:ext>
          </a:extLst>
        </xdr:cNvPr>
        <xdr:cNvPicPr>
          <a:picLocks noChangeAspect="1"/>
        </xdr:cNvPicPr>
      </xdr:nvPicPr>
      <xdr:blipFill rotWithShape="1">
        <a:blip xmlns:r="http://schemas.openxmlformats.org/officeDocument/2006/relationships" r:embed="rId1"/>
        <a:srcRect t="20352" b="20343"/>
        <a:stretch/>
      </xdr:blipFill>
      <xdr:spPr>
        <a:xfrm>
          <a:off x="15582900" y="77686"/>
          <a:ext cx="2514040" cy="856092"/>
        </a:xfrm>
        <a:prstGeom prst="rect">
          <a:avLst/>
        </a:prstGeom>
      </xdr:spPr>
    </xdr:pic>
    <xdr:clientData/>
  </xdr:twoCellAnchor>
  <xdr:twoCellAnchor editAs="oneCell">
    <xdr:from>
      <xdr:col>0</xdr:col>
      <xdr:colOff>178085</xdr:colOff>
      <xdr:row>0</xdr:row>
      <xdr:rowOff>142548</xdr:rowOff>
    </xdr:from>
    <xdr:to>
      <xdr:col>0</xdr:col>
      <xdr:colOff>2400301</xdr:colOff>
      <xdr:row>4</xdr:row>
      <xdr:rowOff>1431</xdr:rowOff>
    </xdr:to>
    <xdr:pic>
      <xdr:nvPicPr>
        <xdr:cNvPr id="3" name="Graphic 2">
          <a:extLst>
            <a:ext uri="{FF2B5EF4-FFF2-40B4-BE49-F238E27FC236}">
              <a16:creationId xmlns:a16="http://schemas.microsoft.com/office/drawing/2014/main" id="{3B58B15A-7160-4CAA-B920-624829A9AC9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78085" y="142548"/>
          <a:ext cx="2222216" cy="7351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4822540</xdr:colOff>
      <xdr:row>0</xdr:row>
      <xdr:rowOff>66675</xdr:rowOff>
    </xdr:from>
    <xdr:to>
      <xdr:col>8</xdr:col>
      <xdr:colOff>145205</xdr:colOff>
      <xdr:row>4</xdr:row>
      <xdr:rowOff>36942</xdr:rowOff>
    </xdr:to>
    <xdr:pic>
      <xdr:nvPicPr>
        <xdr:cNvPr id="3" name="Picture 2">
          <a:extLst>
            <a:ext uri="{FF2B5EF4-FFF2-40B4-BE49-F238E27FC236}">
              <a16:creationId xmlns:a16="http://schemas.microsoft.com/office/drawing/2014/main" id="{965CDBD4-A96C-4296-BCFE-891D8AA51D79}"/>
            </a:ext>
          </a:extLst>
        </xdr:cNvPr>
        <xdr:cNvPicPr>
          <a:picLocks noChangeAspect="1"/>
        </xdr:cNvPicPr>
      </xdr:nvPicPr>
      <xdr:blipFill rotWithShape="1">
        <a:blip xmlns:r="http://schemas.openxmlformats.org/officeDocument/2006/relationships" r:embed="rId1"/>
        <a:srcRect t="20352" b="20343"/>
        <a:stretch/>
      </xdr:blipFill>
      <xdr:spPr>
        <a:xfrm>
          <a:off x="13509340" y="66675"/>
          <a:ext cx="2514040" cy="856092"/>
        </a:xfrm>
        <a:prstGeom prst="rect">
          <a:avLst/>
        </a:prstGeom>
      </xdr:spPr>
    </xdr:pic>
    <xdr:clientData/>
  </xdr:twoCellAnchor>
  <xdr:twoCellAnchor editAs="oneCell">
    <xdr:from>
      <xdr:col>0</xdr:col>
      <xdr:colOff>123825</xdr:colOff>
      <xdr:row>1</xdr:row>
      <xdr:rowOff>7712</xdr:rowOff>
    </xdr:from>
    <xdr:to>
      <xdr:col>0</xdr:col>
      <xdr:colOff>2346041</xdr:colOff>
      <xdr:row>4</xdr:row>
      <xdr:rowOff>9470</xdr:rowOff>
    </xdr:to>
    <xdr:pic>
      <xdr:nvPicPr>
        <xdr:cNvPr id="4" name="Graphic 3">
          <a:extLst>
            <a:ext uri="{FF2B5EF4-FFF2-40B4-BE49-F238E27FC236}">
              <a16:creationId xmlns:a16="http://schemas.microsoft.com/office/drawing/2014/main" id="{2E830E53-75BE-4A87-A42C-7046AAAD5B4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3825" y="150587"/>
          <a:ext cx="2222216" cy="744708"/>
        </a:xfrm>
        <a:prstGeom prst="rect">
          <a:avLst/>
        </a:prstGeom>
      </xdr:spPr>
    </xdr:pic>
    <xdr:clientData/>
  </xdr:twoCellAnchor>
</xdr:wsDr>
</file>

<file path=xl/theme/theme1.xml><?xml version="1.0" encoding="utf-8"?>
<a:theme xmlns:a="http://schemas.openxmlformats.org/drawingml/2006/main" name="Office Theme">
  <a:themeElements>
    <a:clrScheme name="Custom 4">
      <a:dk1>
        <a:sysClr val="windowText" lastClr="000000"/>
      </a:dk1>
      <a:lt1>
        <a:sysClr val="window" lastClr="FFFFFF"/>
      </a:lt1>
      <a:dk2>
        <a:srgbClr val="000000"/>
      </a:dk2>
      <a:lt2>
        <a:srgbClr val="E8E8E8"/>
      </a:lt2>
      <a:accent1>
        <a:srgbClr val="D6A461"/>
      </a:accent1>
      <a:accent2>
        <a:srgbClr val="562800"/>
      </a:accent2>
      <a:accent3>
        <a:srgbClr val="6D6E71"/>
      </a:accent3>
      <a:accent4>
        <a:srgbClr val="DADDDF"/>
      </a:accent4>
      <a:accent5>
        <a:srgbClr val="AA9F8A"/>
      </a:accent5>
      <a:accent6>
        <a:srgbClr val="99502B"/>
      </a:accent6>
      <a:hlink>
        <a:srgbClr val="0563C1"/>
      </a:hlink>
      <a:folHlink>
        <a:srgbClr val="0563C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scad.gov.ae/ar/inquiries-and-support-request?SrvID=6" TargetMode="External"/><Relationship Id="rId1" Type="http://schemas.openxmlformats.org/officeDocument/2006/relationships/hyperlink" Target="https://www.scad.gov.ae/web/guest/inquiries-and-support-request?SrvID=6"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93345-B232-4B41-94C1-51C14A05BED1}">
  <sheetPr codeName="Sheet1"/>
  <dimension ref="B3:H28"/>
  <sheetViews>
    <sheetView showGridLines="0" tabSelected="1" zoomScaleNormal="100" workbookViewId="0"/>
  </sheetViews>
  <sheetFormatPr defaultColWidth="7.7265625" defaultRowHeight="10" x14ac:dyDescent="0.2"/>
  <cols>
    <col min="1" max="1" width="38.453125" style="3" customWidth="1"/>
    <col min="2" max="2" width="92.1796875" style="3" customWidth="1"/>
    <col min="3" max="4" width="9.7265625" style="107" customWidth="1"/>
    <col min="5" max="5" width="105" style="3" customWidth="1"/>
    <col min="6" max="6" width="8.54296875" style="3" customWidth="1"/>
    <col min="7" max="7" width="9.7265625" style="3" customWidth="1"/>
    <col min="8" max="16384" width="7.7265625" style="3"/>
  </cols>
  <sheetData>
    <row r="3" spans="2:7" ht="36" customHeight="1" x14ac:dyDescent="0.2">
      <c r="B3" s="21" t="str">
        <f>Settings!B16</f>
        <v>Hotel Price Index, Jun 2025</v>
      </c>
      <c r="C3" s="18"/>
      <c r="D3" s="18"/>
      <c r="E3" s="58" t="str">
        <f>Settings!C16</f>
        <v>الرقم القياسي لأسعار غرف المبيت، يونيو 2025</v>
      </c>
    </row>
    <row r="4" spans="2:7" ht="10.5" x14ac:dyDescent="0.2">
      <c r="B4" s="14"/>
      <c r="C4" s="18"/>
      <c r="D4" s="18"/>
      <c r="E4" s="14"/>
    </row>
    <row r="5" spans="2:7" ht="10.5" x14ac:dyDescent="0.2">
      <c r="B5" s="7"/>
      <c r="C5" s="19"/>
      <c r="D5" s="19"/>
      <c r="E5" s="7"/>
    </row>
    <row r="6" spans="2:7" ht="12" x14ac:dyDescent="0.2">
      <c r="C6" s="102" t="s">
        <v>114</v>
      </c>
      <c r="D6" s="102" t="s">
        <v>115</v>
      </c>
    </row>
    <row r="7" spans="2:7" ht="12" x14ac:dyDescent="0.2">
      <c r="C7" s="102" t="s">
        <v>116</v>
      </c>
      <c r="D7" s="102" t="s">
        <v>60</v>
      </c>
    </row>
    <row r="8" spans="2:7" s="8" customFormat="1" x14ac:dyDescent="0.2">
      <c r="B8" s="2"/>
      <c r="C8" s="103"/>
      <c r="D8" s="103"/>
      <c r="E8" s="2"/>
      <c r="F8" s="2"/>
      <c r="G8" s="2"/>
    </row>
    <row r="9" spans="2:7" ht="10.5" x14ac:dyDescent="0.25">
      <c r="B9" s="9" t="s">
        <v>1</v>
      </c>
      <c r="C9" s="104" t="s">
        <v>2</v>
      </c>
      <c r="D9" s="104" t="s">
        <v>117</v>
      </c>
      <c r="E9" s="12" t="s">
        <v>23</v>
      </c>
    </row>
    <row r="10" spans="2:7" ht="10.5" x14ac:dyDescent="0.2">
      <c r="C10" s="104"/>
      <c r="D10" s="104"/>
    </row>
    <row r="11" spans="2:7" ht="26.25" customHeight="1" x14ac:dyDescent="0.2">
      <c r="B11" s="23" t="str">
        <f>Settings!B17</f>
        <v>Hotel Price Index by hotel classification, 2024 = 100, Jun 2025, May 2025 and Jun 2024</v>
      </c>
      <c r="C11" s="105" t="s">
        <v>3</v>
      </c>
      <c r="D11" s="105" t="s">
        <v>118</v>
      </c>
      <c r="E11" s="24" t="str">
        <f>Settings!C17</f>
        <v>الرقم القياسي لأسعار غرف المبيت في المنشآت الفندقية حسب تصنيف المنشآت الفندقية, 2024 = 100, لشهر يونيو 2025, مايو 2025 و يونيو 2024</v>
      </c>
      <c r="G11" s="81"/>
    </row>
    <row r="12" spans="2:7" ht="15" customHeight="1" x14ac:dyDescent="0.2">
      <c r="B12" s="23" t="str">
        <f>Settings!B18</f>
        <v>Growth in hotel price index by hotel classification during Jun 2025</v>
      </c>
      <c r="C12" s="106" t="s">
        <v>4</v>
      </c>
      <c r="D12" s="106" t="s">
        <v>119</v>
      </c>
      <c r="E12" s="35" t="str">
        <f>Settings!C18</f>
        <v>النمو في الرقم القياسي لأسعار غرف المبيت في المنشآت الفندقية حسب تصنيف المنشآت الفندقية خلال شهر يونيو 2025</v>
      </c>
      <c r="G12" s="81"/>
    </row>
    <row r="13" spans="2:7" ht="27.75" customHeight="1" x14ac:dyDescent="0.2">
      <c r="B13" s="23" t="str">
        <f>Settings!B19</f>
        <v>Growth in hotel establishments room revenues by hotel classification during Jun 2025</v>
      </c>
      <c r="C13" s="106" t="s">
        <v>5</v>
      </c>
      <c r="D13" s="106" t="s">
        <v>120</v>
      </c>
      <c r="E13" s="23" t="str">
        <f>Settings!C19</f>
        <v>النمو في إيرادات المبيت في المنشآت الفندقية حسب تصنيف المنشآت الفندقية خلال شهر يونيو 2025</v>
      </c>
      <c r="G13" s="81"/>
    </row>
    <row r="14" spans="2:7" ht="15" customHeight="1" x14ac:dyDescent="0.2">
      <c r="B14" s="22"/>
      <c r="C14" s="25"/>
      <c r="D14" s="25"/>
      <c r="E14" s="22"/>
      <c r="G14" s="81"/>
    </row>
    <row r="28" spans="2:8" ht="15" customHeight="1" x14ac:dyDescent="0.2">
      <c r="B28" s="82"/>
      <c r="C28" s="82"/>
      <c r="D28" s="82"/>
      <c r="E28" s="82"/>
      <c r="F28" s="82"/>
      <c r="G28" s="82"/>
      <c r="H28" s="82"/>
    </row>
  </sheetData>
  <mergeCells count="2">
    <mergeCell ref="G11:G14"/>
    <mergeCell ref="B28:H28"/>
  </mergeCells>
  <phoneticPr fontId="5" type="noConversion"/>
  <hyperlinks>
    <hyperlink ref="C7" location="Enquiries!A1" display="Enquiries " xr:uid="{26AD1D5D-3FF0-40D4-AEF4-AFEF2BBF792A}"/>
    <hyperlink ref="C6" location="'Metadata '!A1" display="Metadata " xr:uid="{A0FF6971-9E61-4FD2-9E4A-3B193ABE1F59}"/>
    <hyperlink ref="C12" location="'Table 2 '!A1" display="Table 2" xr:uid="{5B6A3F6A-2C02-4CEF-BF39-BEC80DD389F8}"/>
    <hyperlink ref="C13" location="'Table 3 '!A1" display="Table 3" xr:uid="{01C702E6-940F-4B0E-B416-3000681A15E4}"/>
    <hyperlink ref="D12" location="'Table 2 '!A1" display="جدول 2" xr:uid="{98634833-B229-4F09-AF1F-71C4DCC71B96}"/>
    <hyperlink ref="D13" location="'Table 3 '!A1" display="جدول 3" xr:uid="{670BD451-C039-42F7-AFD3-28690174F185}"/>
    <hyperlink ref="D6" location="'Metadata '!A1" display="البيانات الوصفية" xr:uid="{0BEFA9AF-EC44-49D0-BB6D-E7E1273AA390}"/>
    <hyperlink ref="D7" location="Enquiries!A1" display="الاستفسارات" xr:uid="{9CBAA7E9-D563-4CAE-8BED-0032DA9981A7}"/>
    <hyperlink ref="C11:D11" location="'Table 1'!A1" display="Table 1" xr:uid="{B3B01D9F-D014-482C-A484-19B28724DBB3}"/>
    <hyperlink ref="C12:D12" location="'Table 2'!A1" display="Table 2" xr:uid="{8FD25EF4-FD5A-406C-BDED-07F8335685C1}"/>
    <hyperlink ref="C13:D13" location="'Table 3'!A1" display="Table 3" xr:uid="{3F451AB4-180A-4FF6-9D68-80BBB8951853}"/>
    <hyperlink ref="C7:D7" location="Enquiries!A1" display="Enquiries " xr:uid="{2667EDE1-DB69-4B77-BF5F-E99D732BCC77}"/>
    <hyperlink ref="C6:D6" location="Metadata!A1" display="Metadata " xr:uid="{7E0DCC37-F4DC-4492-A845-0BDC307F5D0A}"/>
  </hyperlinks>
  <pageMargins left="0.7" right="0.7" top="0.75" bottom="0.75" header="0.3" footer="0.3"/>
  <pageSetup orientation="portrait" r:id="rId1"/>
  <headerFooter>
    <oddFooter>&amp;C_x000D_&amp;1#&amp;"Calibri"&amp;11&amp;K000000 This is classified as Confidential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6D20F-CE1D-4CD0-B915-56B9176DB272}">
  <sheetPr codeName="Sheet2"/>
  <dimension ref="B1:CR23"/>
  <sheetViews>
    <sheetView showGridLines="0" zoomScale="150" zoomScaleNormal="150" workbookViewId="0"/>
  </sheetViews>
  <sheetFormatPr defaultColWidth="8.7265625" defaultRowHeight="10" x14ac:dyDescent="0.2"/>
  <cols>
    <col min="1" max="1" width="8.7265625" style="5"/>
    <col min="2" max="2" width="46.81640625" style="5" bestFit="1" customWidth="1"/>
    <col min="3" max="3" width="19.54296875" style="5" customWidth="1"/>
    <col min="4" max="4" width="16.453125" style="5" customWidth="1"/>
    <col min="5" max="5" width="17.453125" style="5" customWidth="1"/>
    <col min="6" max="6" width="45.7265625" style="5" customWidth="1"/>
    <col min="7" max="7" width="9.7265625" style="5" bestFit="1" customWidth="1"/>
    <col min="8" max="16384" width="8.7265625" style="5"/>
  </cols>
  <sheetData>
    <row r="1" spans="2:6" ht="21" customHeight="1" x14ac:dyDescent="0.2">
      <c r="B1" s="83"/>
      <c r="C1" s="83"/>
      <c r="D1" s="83"/>
      <c r="E1" s="83"/>
    </row>
    <row r="2" spans="2:6" ht="50.25" customHeight="1" x14ac:dyDescent="0.2">
      <c r="B2" s="79" t="str">
        <f>Settings!B20</f>
        <v>Table 1: Hotel Price Index by hotel classification, 2024 = 100, Jun 2025, May 2025 and Jun 2024</v>
      </c>
      <c r="C2" s="80"/>
      <c r="F2" s="34" t="str">
        <f>Settings!C20</f>
        <v>الجدول 1:  الرقم القياسي لأسعار غرف المبيت في المنشآت الفندقية حسب تصنيف المنشآت الفندقية,2024 = 100, لشهر يونيو 2025, مايو 2025 و يونيو 2024</v>
      </c>
    </row>
    <row r="3" spans="2:6" ht="10.5" x14ac:dyDescent="0.2">
      <c r="B3" s="3" t="s">
        <v>6</v>
      </c>
      <c r="C3" s="6"/>
      <c r="D3" s="6"/>
      <c r="E3" s="6"/>
      <c r="F3" s="5" t="s">
        <v>36</v>
      </c>
    </row>
    <row r="4" spans="2:6" ht="18" customHeight="1" x14ac:dyDescent="0.2">
      <c r="B4" s="93" t="s">
        <v>7</v>
      </c>
      <c r="C4" s="94" t="s">
        <v>8</v>
      </c>
      <c r="D4" s="94"/>
      <c r="E4" s="94" t="s">
        <v>25</v>
      </c>
      <c r="F4" s="93" t="s">
        <v>24</v>
      </c>
    </row>
    <row r="5" spans="2:6" ht="18" customHeight="1" x14ac:dyDescent="0.2">
      <c r="B5" s="93"/>
      <c r="C5" s="95" t="str">
        <f>Settings!G2</f>
        <v>يونيو 2025</v>
      </c>
      <c r="D5" s="95" t="str">
        <f>Settings!G3</f>
        <v>مايو 2025</v>
      </c>
      <c r="E5" s="95" t="str">
        <f>Settings!G4</f>
        <v>يونيو 2024</v>
      </c>
      <c r="F5" s="93"/>
    </row>
    <row r="6" spans="2:6" ht="15" customHeight="1" x14ac:dyDescent="0.2">
      <c r="B6" s="93"/>
      <c r="C6" s="96" t="str">
        <f>Settings!F2</f>
        <v>Jun 2025</v>
      </c>
      <c r="D6" s="96" t="str">
        <f>Settings!F3</f>
        <v>May 2025</v>
      </c>
      <c r="E6" s="96" t="str">
        <f>Settings!F4</f>
        <v>Jun 2024</v>
      </c>
      <c r="F6" s="93"/>
    </row>
    <row r="7" spans="2:6" ht="15" customHeight="1" x14ac:dyDescent="0.2">
      <c r="B7" s="28" t="s">
        <v>9</v>
      </c>
      <c r="C7" s="59">
        <v>85.873285668300127</v>
      </c>
      <c r="D7" s="59">
        <v>101.35570686255504</v>
      </c>
      <c r="E7" s="59">
        <v>77.868305481769539</v>
      </c>
      <c r="F7" s="32" t="s">
        <v>52</v>
      </c>
    </row>
    <row r="8" spans="2:6" ht="15" customHeight="1" x14ac:dyDescent="0.2">
      <c r="B8" s="16" t="s">
        <v>10</v>
      </c>
      <c r="C8" s="60">
        <v>83.678942447500177</v>
      </c>
      <c r="D8" s="60">
        <v>102.05724282374169</v>
      </c>
      <c r="E8" s="60">
        <v>75.546373827295568</v>
      </c>
      <c r="F8" s="30" t="s">
        <v>27</v>
      </c>
    </row>
    <row r="9" spans="2:6" ht="15" customHeight="1" x14ac:dyDescent="0.2">
      <c r="B9" s="27" t="s">
        <v>11</v>
      </c>
      <c r="C9" s="61">
        <v>90.308345438478185</v>
      </c>
      <c r="D9" s="61">
        <v>103.35046911870218</v>
      </c>
      <c r="E9" s="61">
        <v>78.565798814564786</v>
      </c>
      <c r="F9" s="31" t="s">
        <v>28</v>
      </c>
    </row>
    <row r="10" spans="2:6" ht="15" customHeight="1" x14ac:dyDescent="0.2">
      <c r="B10" s="16" t="s">
        <v>12</v>
      </c>
      <c r="C10" s="60">
        <v>80.511860937057335</v>
      </c>
      <c r="D10" s="60">
        <v>95.647827955069843</v>
      </c>
      <c r="E10" s="60">
        <v>77.523385363710872</v>
      </c>
      <c r="F10" s="30" t="s">
        <v>29</v>
      </c>
    </row>
    <row r="11" spans="2:6" ht="15" customHeight="1" x14ac:dyDescent="0.2">
      <c r="B11" s="27" t="s">
        <v>13</v>
      </c>
      <c r="C11" s="62">
        <v>104.12305742280591</v>
      </c>
      <c r="D11" s="62">
        <v>114.62471897877371</v>
      </c>
      <c r="E11" s="62">
        <v>85.681938637931367</v>
      </c>
      <c r="F11" s="31" t="s">
        <v>30</v>
      </c>
    </row>
    <row r="12" spans="2:6" s="1" customFormat="1" ht="15" customHeight="1" x14ac:dyDescent="0.2">
      <c r="B12" s="16" t="s">
        <v>14</v>
      </c>
      <c r="C12" s="60">
        <v>82.15726026321795</v>
      </c>
      <c r="D12" s="60">
        <v>88.801435288742525</v>
      </c>
      <c r="E12" s="60">
        <v>79.478457175986065</v>
      </c>
      <c r="F12" s="30" t="s">
        <v>33</v>
      </c>
    </row>
    <row r="13" spans="2:6" ht="15" customHeight="1" x14ac:dyDescent="0.2">
      <c r="B13" s="26" t="s">
        <v>15</v>
      </c>
      <c r="C13" s="63">
        <v>84.670301452095785</v>
      </c>
      <c r="D13" s="63">
        <v>101.82778227553607</v>
      </c>
      <c r="E13" s="63">
        <v>76.249099884237481</v>
      </c>
      <c r="F13" s="32" t="s">
        <v>31</v>
      </c>
    </row>
    <row r="14" spans="2:6" s="1" customFormat="1" ht="15" customHeight="1" x14ac:dyDescent="0.2">
      <c r="B14" s="16" t="s">
        <v>16</v>
      </c>
      <c r="C14" s="60">
        <v>93.170269530748186</v>
      </c>
      <c r="D14" s="60">
        <v>95.67103237092968</v>
      </c>
      <c r="E14" s="60">
        <v>90.626732454911917</v>
      </c>
      <c r="F14" s="30" t="s">
        <v>53</v>
      </c>
    </row>
    <row r="15" spans="2:6" ht="15" customHeight="1" x14ac:dyDescent="0.2">
      <c r="B15" s="27" t="s">
        <v>17</v>
      </c>
      <c r="C15" s="62">
        <v>99.317324617185363</v>
      </c>
      <c r="D15" s="62">
        <v>106.29704041846908</v>
      </c>
      <c r="E15" s="62">
        <v>84.938118428851581</v>
      </c>
      <c r="F15" s="31" t="s">
        <v>54</v>
      </c>
    </row>
    <row r="16" spans="2:6" ht="15" customHeight="1" x14ac:dyDescent="0.2">
      <c r="B16" s="16" t="s">
        <v>18</v>
      </c>
      <c r="C16" s="60">
        <v>98.087878109637501</v>
      </c>
      <c r="D16" s="60">
        <v>100.71188540087952</v>
      </c>
      <c r="E16" s="60">
        <v>91.342357525786568</v>
      </c>
      <c r="F16" s="30" t="s">
        <v>55</v>
      </c>
    </row>
    <row r="17" spans="2:96" s="1" customFormat="1" ht="15" customHeight="1" x14ac:dyDescent="0.2">
      <c r="B17" s="90" t="s">
        <v>19</v>
      </c>
      <c r="C17" s="91">
        <v>94.588561489602668</v>
      </c>
      <c r="D17" s="91">
        <v>97.935655811873474</v>
      </c>
      <c r="E17" s="91">
        <v>89.598985904505199</v>
      </c>
      <c r="F17" s="92" t="s">
        <v>32</v>
      </c>
    </row>
    <row r="18" spans="2:96" x14ac:dyDescent="0.2">
      <c r="F18" s="17"/>
    </row>
    <row r="19" spans="2:96" s="20" customFormat="1" x14ac:dyDescent="0.2">
      <c r="B19" s="3" t="s">
        <v>20</v>
      </c>
      <c r="C19" s="3"/>
      <c r="D19" s="3"/>
      <c r="E19" s="3"/>
      <c r="F19" s="33" t="s">
        <v>34</v>
      </c>
    </row>
    <row r="20" spans="2:96" x14ac:dyDescent="0.2">
      <c r="B20" s="3" t="s">
        <v>21</v>
      </c>
      <c r="F20" s="33" t="s">
        <v>35</v>
      </c>
    </row>
    <row r="22" spans="2:96" ht="14.5" x14ac:dyDescent="0.35">
      <c r="B22" s="57" t="s">
        <v>112</v>
      </c>
      <c r="C22" s="57"/>
      <c r="F22" s="100" t="s">
        <v>113</v>
      </c>
      <c r="G22" s="72"/>
      <c r="CM22" s="101"/>
      <c r="CN22" s="101"/>
      <c r="CQ22" s="101"/>
      <c r="CR22" s="101"/>
    </row>
    <row r="23" spans="2:96" ht="14.5" x14ac:dyDescent="0.35">
      <c r="B23" s="57" t="s">
        <v>71</v>
      </c>
      <c r="C23" s="57"/>
      <c r="F23" s="57" t="s">
        <v>72</v>
      </c>
      <c r="G23" s="72"/>
      <c r="CM23" s="101"/>
      <c r="CN23" s="101"/>
      <c r="CQ23" s="101"/>
      <c r="CR23" s="101"/>
    </row>
  </sheetData>
  <mergeCells count="3">
    <mergeCell ref="B1:E1"/>
    <mergeCell ref="B4:B6"/>
    <mergeCell ref="F4:F6"/>
  </mergeCells>
  <hyperlinks>
    <hyperlink ref="F22" location="'Index '!A1" display="العودة إلى الصفحة الرئيسية " xr:uid="{D2243276-A962-44E0-AFF2-60FDCDAC8939}"/>
    <hyperlink ref="F23" location="Enquiries!A1" display="للنشر الإعلامي يُرجى التواصل معنا للدعم والتنسيق." xr:uid="{CE7B1EFF-4EAA-41D6-AB73-ECC3A2CB72AE}"/>
    <hyperlink ref="B22" location="'Index '!A1" display="Return to Main Page" xr:uid="{1CCED6EE-017A-4890-AF40-E406757C205A}"/>
    <hyperlink ref="B23" location="Enquiries!A1" display="Contact us for media support and coordination." xr:uid="{C0B1B093-DDC7-4218-887B-6E86C37F1E6F}"/>
    <hyperlink ref="B22:F22" location="Index!A1" display="Return to Main Page" xr:uid="{7503E0EB-3BD3-44B1-9F05-4B0402BCB611}"/>
    <hyperlink ref="B23:F23" location="Enquiries!A1" display="Contact us for media support and coordination." xr:uid="{713DCCF4-08FC-45FC-9A9E-141B53809BF1}"/>
  </hyperlinks>
  <pageMargins left="0.7" right="0.7" top="0.75" bottom="0.75" header="0.3" footer="0.3"/>
  <pageSetup orientation="portrait" r:id="rId1"/>
  <headerFooter>
    <oddFooter>&amp;C_x000D_&amp;1#&amp;"Calibri"&amp;11&amp;K000000 This is classified as Confidential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30633-CF7D-42D5-B8EB-96742A1BC49C}">
  <sheetPr codeName="Sheet3"/>
  <dimension ref="B2:CR38"/>
  <sheetViews>
    <sheetView showGridLines="0" zoomScale="150" zoomScaleNormal="150" workbookViewId="0"/>
  </sheetViews>
  <sheetFormatPr defaultColWidth="8.7265625" defaultRowHeight="10" x14ac:dyDescent="0.2"/>
  <cols>
    <col min="1" max="1" width="8.7265625" style="5"/>
    <col min="2" max="2" width="30.7265625" style="5" customWidth="1"/>
    <col min="3" max="3" width="26.7265625" style="5" bestFit="1" customWidth="1"/>
    <col min="4" max="4" width="26" style="5" customWidth="1"/>
    <col min="5" max="5" width="24.54296875" style="5" customWidth="1"/>
    <col min="6" max="6" width="21.453125" style="5" customWidth="1"/>
    <col min="7" max="16384" width="8.7265625" style="5"/>
  </cols>
  <sheetData>
    <row r="2" spans="2:5" ht="39" customHeight="1" x14ac:dyDescent="0.2">
      <c r="B2" s="85" t="str">
        <f>Settings!B21</f>
        <v>Table 2: Growth in hotel price index by hotel classification during Jun 2025</v>
      </c>
      <c r="C2" s="85"/>
      <c r="D2" s="86" t="str">
        <f>Settings!C21</f>
        <v>الجدول 2: النمو في الرقم القياسي لأسعار غرف المبيت في المنشآت الفندقية حسب تصنيف المنشآت الفندقية خلال شهر يونيو 2025</v>
      </c>
      <c r="E2" s="86"/>
    </row>
    <row r="3" spans="2:5" ht="10.5" x14ac:dyDescent="0.2">
      <c r="B3" s="3" t="s">
        <v>6</v>
      </c>
      <c r="C3" s="6"/>
      <c r="D3" s="6"/>
      <c r="E3" s="5" t="s">
        <v>36</v>
      </c>
    </row>
    <row r="4" spans="2:5" ht="25.5" customHeight="1" x14ac:dyDescent="0.2">
      <c r="B4" s="93" t="s">
        <v>7</v>
      </c>
      <c r="C4" s="97" t="str">
        <f>Settings!B22</f>
        <v>Annual growth Jun 2025 with Jun 2024</v>
      </c>
      <c r="D4" s="97" t="str">
        <f>Settings!B23</f>
        <v>Monthly growth Jun 2025 with May 2025</v>
      </c>
      <c r="E4" s="93" t="s">
        <v>24</v>
      </c>
    </row>
    <row r="5" spans="2:5" ht="25.5" customHeight="1" x14ac:dyDescent="0.2">
      <c r="B5" s="93"/>
      <c r="C5" s="98" t="str">
        <f>Settings!C22</f>
        <v>النمو السنوي يونيو 2025 و يونيو 2024</v>
      </c>
      <c r="D5" s="98" t="str">
        <f>Settings!C23</f>
        <v>النمو الشهري يونيو 2025 و مايو 2025</v>
      </c>
      <c r="E5" s="93"/>
    </row>
    <row r="6" spans="2:5" ht="15" customHeight="1" x14ac:dyDescent="0.2">
      <c r="B6" s="28" t="s">
        <v>9</v>
      </c>
      <c r="C6" s="64">
        <v>10.280152029768663</v>
      </c>
      <c r="D6" s="64">
        <v>-15.275332463765546</v>
      </c>
      <c r="E6" s="29" t="s">
        <v>26</v>
      </c>
    </row>
    <row r="7" spans="2:5" ht="15" customHeight="1" x14ac:dyDescent="0.2">
      <c r="B7" s="16" t="s">
        <v>10</v>
      </c>
      <c r="C7" s="65">
        <v>10.765001956012132</v>
      </c>
      <c r="D7" s="65">
        <v>-18.007835473256726</v>
      </c>
      <c r="E7" s="30" t="s">
        <v>27</v>
      </c>
    </row>
    <row r="8" spans="2:5" ht="15" customHeight="1" x14ac:dyDescent="0.2">
      <c r="B8" s="27" t="s">
        <v>11</v>
      </c>
      <c r="C8" s="66">
        <v>14.9461302514454</v>
      </c>
      <c r="D8" s="66">
        <v>-12.619317349439985</v>
      </c>
      <c r="E8" s="31" t="s">
        <v>28</v>
      </c>
    </row>
    <row r="9" spans="2:5" ht="15" customHeight="1" x14ac:dyDescent="0.2">
      <c r="B9" s="16" t="s">
        <v>12</v>
      </c>
      <c r="C9" s="65">
        <v>3.8549343005670478</v>
      </c>
      <c r="D9" s="65">
        <v>-15.824684513612331</v>
      </c>
      <c r="E9" s="30" t="s">
        <v>29</v>
      </c>
    </row>
    <row r="10" spans="2:5" ht="15" customHeight="1" x14ac:dyDescent="0.2">
      <c r="B10" s="27" t="s">
        <v>13</v>
      </c>
      <c r="C10" s="67">
        <v>21.522760896904678</v>
      </c>
      <c r="D10" s="67">
        <v>-9.1617773631466939</v>
      </c>
      <c r="E10" s="31" t="s">
        <v>30</v>
      </c>
    </row>
    <row r="11" spans="2:5" s="1" customFormat="1" ht="15" customHeight="1" x14ac:dyDescent="0.2">
      <c r="B11" s="16" t="s">
        <v>14</v>
      </c>
      <c r="C11" s="65">
        <v>3.3704769599393725</v>
      </c>
      <c r="D11" s="65">
        <v>-7.4820581490836151</v>
      </c>
      <c r="E11" s="30" t="s">
        <v>33</v>
      </c>
    </row>
    <row r="12" spans="2:5" ht="15" customHeight="1" x14ac:dyDescent="0.2">
      <c r="B12" s="26" t="s">
        <v>15</v>
      </c>
      <c r="C12" s="68">
        <v>11.04432915358149</v>
      </c>
      <c r="D12" s="68">
        <v>-16.849508493677888</v>
      </c>
      <c r="E12" s="32" t="s">
        <v>31</v>
      </c>
    </row>
    <row r="13" spans="2:5" s="1" customFormat="1" ht="15" customHeight="1" x14ac:dyDescent="0.2">
      <c r="B13" s="16" t="s">
        <v>16</v>
      </c>
      <c r="C13" s="65">
        <v>2.8066079477175432</v>
      </c>
      <c r="D13" s="65">
        <v>-2.6139185270685594</v>
      </c>
      <c r="E13" s="30" t="s">
        <v>53</v>
      </c>
    </row>
    <row r="14" spans="2:5" ht="15" customHeight="1" x14ac:dyDescent="0.2">
      <c r="B14" s="27" t="s">
        <v>17</v>
      </c>
      <c r="C14" s="67">
        <v>16.929037815193105</v>
      </c>
      <c r="D14" s="67">
        <v>-6.5662371913705613</v>
      </c>
      <c r="E14" s="31" t="s">
        <v>54</v>
      </c>
    </row>
    <row r="15" spans="2:5" ht="15" customHeight="1" x14ac:dyDescent="0.2">
      <c r="B15" s="16" t="s">
        <v>18</v>
      </c>
      <c r="C15" s="65">
        <v>7.3848768157167788</v>
      </c>
      <c r="D15" s="65">
        <v>-2.605459406104127</v>
      </c>
      <c r="E15" s="30" t="s">
        <v>55</v>
      </c>
    </row>
    <row r="16" spans="2:5" s="1" customFormat="1" ht="15" customHeight="1" x14ac:dyDescent="0.2">
      <c r="B16" s="90" t="s">
        <v>19</v>
      </c>
      <c r="C16" s="99">
        <v>5.5687857789097794</v>
      </c>
      <c r="D16" s="99">
        <v>-3.4176463051417194</v>
      </c>
      <c r="E16" s="92" t="s">
        <v>32</v>
      </c>
    </row>
    <row r="18" spans="2:96" s="20" customFormat="1" x14ac:dyDescent="0.2">
      <c r="B18" s="3" t="s">
        <v>20</v>
      </c>
      <c r="C18" s="3"/>
      <c r="D18" s="3"/>
      <c r="E18" s="33" t="s">
        <v>34</v>
      </c>
    </row>
    <row r="19" spans="2:96" x14ac:dyDescent="0.2">
      <c r="B19" s="3" t="s">
        <v>21</v>
      </c>
      <c r="E19" s="33" t="s">
        <v>35</v>
      </c>
    </row>
    <row r="20" spans="2:96" x14ac:dyDescent="0.2">
      <c r="C20" s="17"/>
      <c r="D20" s="17"/>
    </row>
    <row r="21" spans="2:96" ht="14.5" x14ac:dyDescent="0.35">
      <c r="B21" s="57" t="s">
        <v>112</v>
      </c>
      <c r="C21" s="57"/>
      <c r="E21" s="100" t="s">
        <v>113</v>
      </c>
      <c r="F21"/>
      <c r="G21" s="72"/>
      <c r="CM21" s="101"/>
      <c r="CN21" s="101"/>
      <c r="CQ21" s="101"/>
      <c r="CR21" s="101"/>
    </row>
    <row r="22" spans="2:96" ht="14.5" x14ac:dyDescent="0.35">
      <c r="B22" s="57" t="s">
        <v>71</v>
      </c>
      <c r="C22" s="57"/>
      <c r="E22" s="57" t="s">
        <v>72</v>
      </c>
      <c r="F22"/>
      <c r="G22" s="72"/>
      <c r="CM22" s="101"/>
      <c r="CN22" s="101"/>
      <c r="CQ22" s="101"/>
      <c r="CR22" s="101"/>
    </row>
    <row r="38" spans="2:4" ht="11.5" x14ac:dyDescent="0.2">
      <c r="B38" s="84"/>
      <c r="C38" s="84"/>
      <c r="D38" s="84"/>
    </row>
  </sheetData>
  <mergeCells count="5">
    <mergeCell ref="B38:D38"/>
    <mergeCell ref="B2:C2"/>
    <mergeCell ref="D2:E2"/>
    <mergeCell ref="E4:E5"/>
    <mergeCell ref="B4:B5"/>
  </mergeCells>
  <phoneticPr fontId="5" type="noConversion"/>
  <hyperlinks>
    <hyperlink ref="E21" location="'Index '!A1" display="العودة إلى الصفحة الرئيسية " xr:uid="{64993C92-9DEE-4A4D-AA15-80946D16DB48}"/>
    <hyperlink ref="E22" location="Enquiries!A1" display="للنشر الإعلامي يُرجى التواصل معنا للدعم والتنسيق." xr:uid="{FE3337E4-3A65-449D-90EF-F06CC1498437}"/>
    <hyperlink ref="B21" location="'Index '!A1" display="Return to Main Page" xr:uid="{04172BDD-C6A4-4A9E-BE8A-6B8BB31ACC07}"/>
    <hyperlink ref="B22" location="Enquiries!A1" display="Contact us for media support and coordination." xr:uid="{880B0FF6-730A-4CAA-941C-C074DA91464F}"/>
    <hyperlink ref="B21:E21" location="Index!A1" display="Return to Main Page" xr:uid="{61FB69D5-9F4D-42FC-8688-D332104900EC}"/>
    <hyperlink ref="B22:E22" location="Enquiries!A1" display="Contact us for media support and coordination." xr:uid="{C653EF1A-E8AD-4C7A-BBE9-F66C802D0192}"/>
  </hyperlinks>
  <pageMargins left="0.7" right="0.7" top="0.75" bottom="0.75" header="0.3" footer="0.3"/>
  <pageSetup orientation="portrait" r:id="rId1"/>
  <headerFooter>
    <oddFooter>&amp;C_x000D_&amp;1#&amp;"Calibri"&amp;11&amp;K000000 This is classified as 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5F90D-C460-4913-81E2-43CFB821A2A6}">
  <sheetPr codeName="Sheet4"/>
  <dimension ref="B2:CR23"/>
  <sheetViews>
    <sheetView showGridLines="0" zoomScale="150" zoomScaleNormal="150" workbookViewId="0"/>
  </sheetViews>
  <sheetFormatPr defaultColWidth="8.7265625" defaultRowHeight="10" x14ac:dyDescent="0.2"/>
  <cols>
    <col min="1" max="1" width="8.7265625" style="5"/>
    <col min="2" max="2" width="28.7265625" style="5" customWidth="1"/>
    <col min="3" max="3" width="29.7265625" style="5" customWidth="1"/>
    <col min="4" max="4" width="27.26953125" style="5" customWidth="1"/>
    <col min="5" max="5" width="25.81640625" style="5" customWidth="1"/>
    <col min="6" max="6" width="11.7265625" style="5" customWidth="1"/>
    <col min="7" max="16384" width="8.7265625" style="5"/>
  </cols>
  <sheetData>
    <row r="2" spans="2:7" ht="42" customHeight="1" x14ac:dyDescent="0.2">
      <c r="B2" s="88" t="str">
        <f>Settings!B24</f>
        <v>Table 3: Growth in hotel establishments room revenues by hotel classification during Jun 2025</v>
      </c>
      <c r="C2" s="88"/>
      <c r="D2" s="86" t="str">
        <f>Settings!C24</f>
        <v>الجدول 3: النمو في إيرادات المبيت في المنشآت الفندقية حسب تصنيف المنشآت الفندقية خلال شهر يونيو 2025</v>
      </c>
      <c r="E2" s="86"/>
      <c r="F2" s="87"/>
      <c r="G2" s="87"/>
    </row>
    <row r="3" spans="2:7" ht="10.5" x14ac:dyDescent="0.2">
      <c r="B3" s="3" t="s">
        <v>6</v>
      </c>
      <c r="C3" s="6"/>
      <c r="D3" s="6"/>
      <c r="E3" s="5" t="s">
        <v>36</v>
      </c>
    </row>
    <row r="4" spans="2:7" ht="25.5" customHeight="1" x14ac:dyDescent="0.2">
      <c r="B4" s="93" t="s">
        <v>7</v>
      </c>
      <c r="C4" s="97" t="str">
        <f>Settings!B25</f>
        <v>Annual growth Jun 2025 with Jun 2024</v>
      </c>
      <c r="D4" s="97" t="str">
        <f>Settings!B26</f>
        <v>Monthly growth Jun 2025 with May 2025</v>
      </c>
      <c r="E4" s="93" t="s">
        <v>24</v>
      </c>
    </row>
    <row r="5" spans="2:7" ht="25.5" customHeight="1" x14ac:dyDescent="0.2">
      <c r="B5" s="93"/>
      <c r="C5" s="98" t="str">
        <f>Settings!C25</f>
        <v>النمو السنوي يونيو 2025 و يونيو 2024</v>
      </c>
      <c r="D5" s="98" t="str">
        <f>Settings!C26</f>
        <v>النمو الشهري يونيو 2025 و مايو 2025</v>
      </c>
      <c r="E5" s="93"/>
    </row>
    <row r="6" spans="2:7" ht="15" customHeight="1" x14ac:dyDescent="0.2">
      <c r="B6" s="28" t="s">
        <v>9</v>
      </c>
      <c r="C6" s="64">
        <v>18.071173131337414</v>
      </c>
      <c r="D6" s="64">
        <v>-27.703651777131721</v>
      </c>
      <c r="E6" s="29" t="s">
        <v>52</v>
      </c>
      <c r="F6" s="17"/>
      <c r="G6" s="17"/>
    </row>
    <row r="7" spans="2:7" ht="15" customHeight="1" x14ac:dyDescent="0.2">
      <c r="B7" s="16" t="s">
        <v>10</v>
      </c>
      <c r="C7" s="65">
        <v>16.743976836538941</v>
      </c>
      <c r="D7" s="65">
        <v>-33.136307938369534</v>
      </c>
      <c r="E7" s="30" t="s">
        <v>27</v>
      </c>
      <c r="F7" s="17"/>
      <c r="G7" s="17"/>
    </row>
    <row r="8" spans="2:7" ht="15" customHeight="1" x14ac:dyDescent="0.2">
      <c r="B8" s="27" t="s">
        <v>11</v>
      </c>
      <c r="C8" s="66">
        <v>23.402769865961304</v>
      </c>
      <c r="D8" s="66">
        <v>-17.553667337324075</v>
      </c>
      <c r="E8" s="31" t="s">
        <v>28</v>
      </c>
      <c r="F8" s="17"/>
      <c r="G8" s="17"/>
    </row>
    <row r="9" spans="2:7" ht="15" customHeight="1" x14ac:dyDescent="0.2">
      <c r="B9" s="16" t="s">
        <v>12</v>
      </c>
      <c r="C9" s="65">
        <v>13.6232620062801</v>
      </c>
      <c r="D9" s="65">
        <v>-27.572052887226704</v>
      </c>
      <c r="E9" s="30" t="s">
        <v>29</v>
      </c>
      <c r="F9" s="17"/>
      <c r="G9" s="17"/>
    </row>
    <row r="10" spans="2:7" ht="15" customHeight="1" x14ac:dyDescent="0.2">
      <c r="B10" s="27" t="s">
        <v>13</v>
      </c>
      <c r="C10" s="67">
        <v>58.810533920624543</v>
      </c>
      <c r="D10" s="67">
        <v>-19.830656700135783</v>
      </c>
      <c r="E10" s="31" t="s">
        <v>30</v>
      </c>
      <c r="F10" s="17"/>
      <c r="G10" s="17"/>
    </row>
    <row r="11" spans="2:7" ht="15" customHeight="1" x14ac:dyDescent="0.2">
      <c r="B11" s="16" t="s">
        <v>14</v>
      </c>
      <c r="C11" s="65">
        <v>32.5014232382673</v>
      </c>
      <c r="D11" s="65">
        <v>-14.348038328730883</v>
      </c>
      <c r="E11" s="30" t="s">
        <v>33</v>
      </c>
      <c r="F11" s="17"/>
      <c r="G11" s="17"/>
    </row>
    <row r="12" spans="2:7" ht="15" customHeight="1" x14ac:dyDescent="0.2">
      <c r="B12" s="26" t="s">
        <v>15</v>
      </c>
      <c r="C12" s="68">
        <v>18.05710510205536</v>
      </c>
      <c r="D12" s="68">
        <v>-29.954637119718384</v>
      </c>
      <c r="E12" s="32" t="s">
        <v>31</v>
      </c>
      <c r="F12" s="17"/>
      <c r="G12" s="17"/>
    </row>
    <row r="13" spans="2:7" ht="15" customHeight="1" x14ac:dyDescent="0.2">
      <c r="B13" s="16" t="s">
        <v>16</v>
      </c>
      <c r="C13" s="65">
        <v>21.714025263454229</v>
      </c>
      <c r="D13" s="65">
        <v>-10.368776171849248</v>
      </c>
      <c r="E13" s="30" t="s">
        <v>53</v>
      </c>
      <c r="F13" s="17"/>
      <c r="G13" s="17"/>
    </row>
    <row r="14" spans="2:7" ht="15" customHeight="1" x14ac:dyDescent="0.2">
      <c r="B14" s="27" t="s">
        <v>17</v>
      </c>
      <c r="C14" s="67">
        <v>-17.701764018844514</v>
      </c>
      <c r="D14" s="67">
        <v>-20.228298640101205</v>
      </c>
      <c r="E14" s="31" t="s">
        <v>54</v>
      </c>
      <c r="F14" s="17"/>
      <c r="G14" s="17"/>
    </row>
    <row r="15" spans="2:7" ht="15" customHeight="1" x14ac:dyDescent="0.2">
      <c r="B15" s="16" t="s">
        <v>18</v>
      </c>
      <c r="C15" s="65">
        <v>84.61496295523385</v>
      </c>
      <c r="D15" s="65">
        <v>-15.653324145619719</v>
      </c>
      <c r="E15" s="30" t="s">
        <v>55</v>
      </c>
      <c r="F15" s="17"/>
      <c r="G15" s="17"/>
    </row>
    <row r="16" spans="2:7" ht="15" customHeight="1" x14ac:dyDescent="0.2">
      <c r="B16" s="90" t="s">
        <v>19</v>
      </c>
      <c r="C16" s="99">
        <v>18.148549984656693</v>
      </c>
      <c r="D16" s="99">
        <v>-12.195866753075734</v>
      </c>
      <c r="E16" s="92" t="s">
        <v>32</v>
      </c>
      <c r="F16" s="17"/>
      <c r="G16" s="17"/>
    </row>
    <row r="18" spans="2:96" s="20" customFormat="1" x14ac:dyDescent="0.2">
      <c r="B18" s="3" t="s">
        <v>20</v>
      </c>
      <c r="C18" s="3"/>
      <c r="D18" s="3"/>
      <c r="E18" s="33" t="s">
        <v>34</v>
      </c>
    </row>
    <row r="19" spans="2:96" x14ac:dyDescent="0.2">
      <c r="B19" s="3" t="s">
        <v>21</v>
      </c>
      <c r="E19" s="33" t="s">
        <v>35</v>
      </c>
    </row>
    <row r="22" spans="2:96" ht="14.5" x14ac:dyDescent="0.35">
      <c r="B22" s="57" t="s">
        <v>112</v>
      </c>
      <c r="C22" s="57"/>
      <c r="E22" s="100" t="s">
        <v>113</v>
      </c>
      <c r="F22"/>
      <c r="G22" s="72"/>
      <c r="CM22" s="101"/>
      <c r="CN22" s="101"/>
      <c r="CQ22" s="101"/>
      <c r="CR22" s="101"/>
    </row>
    <row r="23" spans="2:96" ht="14.5" x14ac:dyDescent="0.35">
      <c r="B23" s="57" t="s">
        <v>71</v>
      </c>
      <c r="C23" s="57"/>
      <c r="E23" s="57" t="s">
        <v>72</v>
      </c>
      <c r="F23"/>
      <c r="G23" s="72"/>
      <c r="CM23" s="101"/>
      <c r="CN23" s="101"/>
      <c r="CQ23" s="101"/>
      <c r="CR23" s="101"/>
    </row>
  </sheetData>
  <mergeCells count="5">
    <mergeCell ref="F2:G2"/>
    <mergeCell ref="B2:C2"/>
    <mergeCell ref="D2:E2"/>
    <mergeCell ref="B4:B5"/>
    <mergeCell ref="E4:E5"/>
  </mergeCells>
  <hyperlinks>
    <hyperlink ref="E22" location="'Index '!A1" display="العودة إلى الصفحة الرئيسية " xr:uid="{2364F26F-E20C-4866-B76A-99DBE5CC5369}"/>
    <hyperlink ref="E23" location="Enquiries!A1" display="للنشر الإعلامي يُرجى التواصل معنا للدعم والتنسيق." xr:uid="{8185177D-EB1A-4EBE-B016-CD5E5F4ED2CA}"/>
    <hyperlink ref="B22" location="'Index '!A1" display="Return to Main Page" xr:uid="{2DD0A7BB-0D19-41E9-B298-03CFC2FD6E01}"/>
    <hyperlink ref="B23" location="Enquiries!A1" display="Contact us for media support and coordination." xr:uid="{D6C25D5D-453C-482A-99D7-738499C13536}"/>
    <hyperlink ref="B22:E22" location="Index!A1" display="Return to Main Page" xr:uid="{6B19420E-73FD-4921-9E7B-F9BAF3AEF30C}"/>
    <hyperlink ref="B23:E23" location="Enquiries!A1" display="Contact us for media support and coordination." xr:uid="{CD017B31-1496-4B7C-8FF5-2809B6BA1FB8}"/>
  </hyperlinks>
  <pageMargins left="0.7" right="0.7" top="0.75" bottom="0.75" header="0.3" footer="0.3"/>
  <pageSetup orientation="portrait" r:id="rId1"/>
  <headerFooter>
    <oddFooter>&amp;C_x000D_&amp;1#&amp;"Calibri"&amp;11&amp;K000000 This is classified as Confidential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5D2DF-0E76-455F-8442-72DB1848D503}">
  <sheetPr codeName="Sheet6"/>
  <dimension ref="A3:BGL21"/>
  <sheetViews>
    <sheetView showGridLines="0" zoomScaleNormal="100" workbookViewId="0">
      <selection activeCell="A2" sqref="A2"/>
    </sheetView>
  </sheetViews>
  <sheetFormatPr defaultColWidth="7.7265625" defaultRowHeight="10.5" x14ac:dyDescent="0.25"/>
  <cols>
    <col min="1" max="1" width="15.453125" style="5" customWidth="1"/>
    <col min="2" max="2" width="83.26953125" style="36" customWidth="1"/>
    <col min="3" max="3" width="34.81640625" style="3" customWidth="1"/>
    <col min="4" max="4" width="98.81640625" style="5" customWidth="1"/>
    <col min="5" max="1546" width="7.7265625" style="13"/>
    <col min="1547" max="16384" width="7.7265625" style="3"/>
  </cols>
  <sheetData>
    <row r="3" spans="2:4" ht="36" customHeight="1" x14ac:dyDescent="0.25">
      <c r="B3" s="38" t="s">
        <v>9</v>
      </c>
      <c r="C3" s="14"/>
      <c r="D3" s="39" t="s">
        <v>37</v>
      </c>
    </row>
    <row r="4" spans="2:4" x14ac:dyDescent="0.25">
      <c r="B4" s="37"/>
      <c r="C4" s="14"/>
      <c r="D4" s="15"/>
    </row>
    <row r="5" spans="2:4" x14ac:dyDescent="0.25">
      <c r="B5" s="40"/>
      <c r="C5" s="7"/>
      <c r="D5" s="3"/>
    </row>
    <row r="6" spans="2:4" x14ac:dyDescent="0.25">
      <c r="D6" s="3"/>
    </row>
    <row r="7" spans="2:4" x14ac:dyDescent="0.25">
      <c r="D7" s="3"/>
    </row>
    <row r="8" spans="2:4" s="8" customFormat="1" ht="10" x14ac:dyDescent="0.2">
      <c r="B8" s="41"/>
      <c r="C8" s="2"/>
      <c r="D8" s="2"/>
    </row>
    <row r="9" spans="2:4" x14ac:dyDescent="0.25">
      <c r="B9" s="11"/>
      <c r="C9" s="5"/>
    </row>
    <row r="10" spans="2:4" x14ac:dyDescent="0.25">
      <c r="B10" s="42" t="s">
        <v>22</v>
      </c>
      <c r="C10" s="4"/>
    </row>
    <row r="11" spans="2:4" x14ac:dyDescent="0.25">
      <c r="B11" s="11"/>
      <c r="C11" s="10"/>
      <c r="D11" s="43" t="s">
        <v>38</v>
      </c>
    </row>
    <row r="12" spans="2:4" ht="22.5" customHeight="1" x14ac:dyDescent="0.25">
      <c r="B12" s="89" t="s">
        <v>94</v>
      </c>
      <c r="C12" s="89"/>
      <c r="D12" s="44" t="s">
        <v>95</v>
      </c>
    </row>
    <row r="13" spans="2:4" ht="22.5" customHeight="1" x14ac:dyDescent="0.25">
      <c r="B13" s="89" t="s">
        <v>39</v>
      </c>
      <c r="C13" s="89"/>
      <c r="D13" s="44" t="s">
        <v>40</v>
      </c>
    </row>
    <row r="14" spans="2:4" ht="33.75" customHeight="1" x14ac:dyDescent="0.25">
      <c r="B14" s="89" t="s">
        <v>41</v>
      </c>
      <c r="C14" s="89"/>
      <c r="D14" s="44" t="s">
        <v>42</v>
      </c>
    </row>
    <row r="15" spans="2:4" ht="22.5" customHeight="1" x14ac:dyDescent="0.25">
      <c r="B15" s="89" t="s">
        <v>43</v>
      </c>
      <c r="C15" s="89"/>
      <c r="D15" s="44" t="s">
        <v>44</v>
      </c>
    </row>
    <row r="16" spans="2:4" ht="22.5" customHeight="1" x14ac:dyDescent="0.25">
      <c r="B16" s="89" t="s">
        <v>45</v>
      </c>
      <c r="C16" s="89"/>
      <c r="D16" s="44" t="s">
        <v>46</v>
      </c>
    </row>
    <row r="17" spans="2:4" ht="33.75" customHeight="1" x14ac:dyDescent="0.25">
      <c r="B17" s="89" t="s">
        <v>56</v>
      </c>
      <c r="C17" s="89"/>
      <c r="D17" s="52" t="s">
        <v>59</v>
      </c>
    </row>
    <row r="18" spans="2:4" ht="22.5" customHeight="1" x14ac:dyDescent="0.25">
      <c r="B18" s="89" t="s">
        <v>57</v>
      </c>
      <c r="C18" s="89"/>
      <c r="D18" s="51" t="s">
        <v>58</v>
      </c>
    </row>
    <row r="19" spans="2:4" ht="33.75" customHeight="1" x14ac:dyDescent="0.25">
      <c r="B19" s="89" t="s">
        <v>47</v>
      </c>
      <c r="C19" s="89"/>
      <c r="D19" s="44" t="s">
        <v>48</v>
      </c>
    </row>
    <row r="20" spans="2:4" ht="11.5" x14ac:dyDescent="0.25">
      <c r="B20" s="45"/>
      <c r="C20" s="46"/>
      <c r="D20" s="47"/>
    </row>
    <row r="21" spans="2:4" s="5" customFormat="1" ht="11.5" x14ac:dyDescent="0.25">
      <c r="B21" s="48"/>
      <c r="C21" s="49"/>
      <c r="D21" s="50"/>
    </row>
  </sheetData>
  <mergeCells count="8">
    <mergeCell ref="B18:C18"/>
    <mergeCell ref="B19:C19"/>
    <mergeCell ref="B12:C12"/>
    <mergeCell ref="B13:C13"/>
    <mergeCell ref="B14:C14"/>
    <mergeCell ref="B15:C15"/>
    <mergeCell ref="B16:C16"/>
    <mergeCell ref="B17:C17"/>
  </mergeCells>
  <pageMargins left="0.7" right="0.7" top="0.75" bottom="0.75" header="0.3" footer="0.3"/>
  <pageSetup orientation="portrait" r:id="rId1"/>
  <headerFooter>
    <oddFooter>&amp;C_x000D_&amp;1#&amp;"Calibri"&amp;11&amp;K000000 This is classified as Confidential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A3A92F-8616-4A16-A895-CCDB08A2D7B6}">
  <dimension ref="A3:H16"/>
  <sheetViews>
    <sheetView showGridLines="0" zoomScale="150" zoomScaleNormal="150" workbookViewId="0">
      <selection activeCell="A13" sqref="A13"/>
    </sheetView>
  </sheetViews>
  <sheetFormatPr defaultColWidth="7.54296875" defaultRowHeight="10" x14ac:dyDescent="0.2"/>
  <cols>
    <col min="1" max="1" width="36" style="5" customWidth="1"/>
    <col min="2" max="2" width="79.54296875" style="3" customWidth="1"/>
    <col min="3" max="3" width="9.54296875" style="3" customWidth="1"/>
    <col min="4" max="4" width="75.54296875" style="3" customWidth="1"/>
    <col min="5" max="7" width="7.54296875" style="5"/>
    <col min="8" max="8" width="9.54296875" style="5" customWidth="1"/>
    <col min="9" max="16384" width="7.54296875" style="3"/>
  </cols>
  <sheetData>
    <row r="3" spans="2:4" s="4" customFormat="1" ht="36" customHeight="1" x14ac:dyDescent="0.25">
      <c r="B3" s="38" t="s">
        <v>9</v>
      </c>
      <c r="C3" s="14"/>
      <c r="D3" s="39" t="s">
        <v>37</v>
      </c>
    </row>
    <row r="4" spans="2:4" s="4" customFormat="1" ht="10.5" x14ac:dyDescent="0.25">
      <c r="B4" s="14"/>
      <c r="C4" s="14"/>
      <c r="D4" s="14"/>
    </row>
    <row r="8" spans="2:4" x14ac:dyDescent="0.2">
      <c r="B8" s="2"/>
      <c r="C8" s="2"/>
      <c r="D8" s="2"/>
    </row>
    <row r="9" spans="2:4" ht="14.5" x14ac:dyDescent="0.35">
      <c r="B9" s="4" t="s">
        <v>49</v>
      </c>
      <c r="C9"/>
      <c r="D9" s="43" t="s">
        <v>60</v>
      </c>
    </row>
    <row r="10" spans="2:4" ht="16.399999999999999" customHeight="1" x14ac:dyDescent="0.35">
      <c r="B10" s="10" t="s">
        <v>61</v>
      </c>
      <c r="C10"/>
      <c r="D10" s="53" t="s">
        <v>62</v>
      </c>
    </row>
    <row r="11" spans="2:4" ht="10.5" x14ac:dyDescent="0.25">
      <c r="B11" s="4"/>
      <c r="D11" s="43"/>
    </row>
    <row r="12" spans="2:4" ht="14.5" x14ac:dyDescent="0.35">
      <c r="B12" s="4" t="s">
        <v>50</v>
      </c>
      <c r="C12"/>
      <c r="D12" s="43" t="s">
        <v>51</v>
      </c>
    </row>
    <row r="13" spans="2:4" ht="141" customHeight="1" x14ac:dyDescent="0.35">
      <c r="B13" s="36" t="s">
        <v>63</v>
      </c>
      <c r="C13"/>
      <c r="D13" s="54" t="s">
        <v>64</v>
      </c>
    </row>
    <row r="14" spans="2:4" ht="10.5" x14ac:dyDescent="0.25">
      <c r="B14" s="4" t="s">
        <v>65</v>
      </c>
      <c r="D14" s="43" t="s">
        <v>66</v>
      </c>
    </row>
    <row r="15" spans="2:4" ht="20" x14ac:dyDescent="0.2">
      <c r="B15" s="36" t="s">
        <v>67</v>
      </c>
      <c r="D15" s="55" t="s">
        <v>68</v>
      </c>
    </row>
    <row r="16" spans="2:4" x14ac:dyDescent="0.2">
      <c r="B16" s="3" t="s">
        <v>69</v>
      </c>
      <c r="D16" s="56" t="s">
        <v>70</v>
      </c>
    </row>
  </sheetData>
  <hyperlinks>
    <hyperlink ref="B10" r:id="rId1" xr:uid="{D8B30E41-A9D0-466C-AE10-91F25C4C5811}"/>
    <hyperlink ref="D10" r:id="rId2" xr:uid="{B4C3EC61-4705-432E-B20F-FB41AED1D7DB}"/>
  </hyperlinks>
  <pageMargins left="0.7" right="0.7" top="0.75" bottom="0.75" header="0.3" footer="0.3"/>
  <pageSetup orientation="portrait" r:id="rId3"/>
  <headerFooter>
    <oddFooter>&amp;C_x000D_&amp;1#&amp;"Calibri"&amp;11&amp;K000000 This is classified as Confidential</oddFooter>
  </headerFooter>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72572-CC6F-42C7-8344-6CB47E37D99B}">
  <sheetPr>
    <tabColor rgb="FFFF0000"/>
  </sheetPr>
  <dimension ref="A1:G27"/>
  <sheetViews>
    <sheetView workbookViewId="0">
      <selection activeCell="G12" sqref="G12"/>
    </sheetView>
  </sheetViews>
  <sheetFormatPr defaultRowHeight="14.5" x14ac:dyDescent="0.35"/>
  <cols>
    <col min="1" max="1" width="15.1796875" customWidth="1"/>
    <col min="2" max="2" width="95.7265625" bestFit="1" customWidth="1"/>
    <col min="3" max="3" width="146.26953125" bestFit="1" customWidth="1"/>
    <col min="5" max="5" width="29.453125" customWidth="1"/>
    <col min="6" max="6" width="15.26953125" customWidth="1"/>
    <col min="7" max="7" width="15.26953125" style="72" customWidth="1"/>
  </cols>
  <sheetData>
    <row r="1" spans="1:7" x14ac:dyDescent="0.35">
      <c r="A1" s="75" t="s">
        <v>73</v>
      </c>
      <c r="B1" s="75" t="s">
        <v>74</v>
      </c>
      <c r="C1" s="76" t="s">
        <v>75</v>
      </c>
      <c r="E1" s="75" t="s">
        <v>76</v>
      </c>
      <c r="F1" s="75" t="s">
        <v>74</v>
      </c>
      <c r="G1" s="76" t="s">
        <v>75</v>
      </c>
    </row>
    <row r="2" spans="1:7" ht="15.5" x14ac:dyDescent="0.35">
      <c r="A2" t="s">
        <v>8</v>
      </c>
      <c r="B2" t="s">
        <v>85</v>
      </c>
      <c r="C2" s="69" t="s">
        <v>80</v>
      </c>
      <c r="E2" s="70" t="s">
        <v>77</v>
      </c>
      <c r="F2" s="71" t="s">
        <v>108</v>
      </c>
      <c r="G2" s="72" t="s">
        <v>110</v>
      </c>
    </row>
    <row r="3" spans="1:7" ht="15.5" x14ac:dyDescent="0.35">
      <c r="A3" t="s">
        <v>8</v>
      </c>
      <c r="B3" t="s">
        <v>97</v>
      </c>
      <c r="C3" s="69" t="s">
        <v>99</v>
      </c>
      <c r="E3" s="70" t="s">
        <v>78</v>
      </c>
      <c r="F3" s="71" t="s">
        <v>106</v>
      </c>
      <c r="G3" s="72" t="s">
        <v>107</v>
      </c>
    </row>
    <row r="4" spans="1:7" ht="15.5" x14ac:dyDescent="0.35">
      <c r="A4" t="s">
        <v>8</v>
      </c>
      <c r="B4" t="s">
        <v>86</v>
      </c>
      <c r="C4" s="69" t="s">
        <v>81</v>
      </c>
      <c r="E4" s="70" t="s">
        <v>79</v>
      </c>
      <c r="F4" s="71" t="s">
        <v>109</v>
      </c>
      <c r="G4" s="72" t="s">
        <v>111</v>
      </c>
    </row>
    <row r="5" spans="1:7" ht="15.5" x14ac:dyDescent="0.35">
      <c r="A5" t="s">
        <v>8</v>
      </c>
      <c r="B5" t="s">
        <v>87</v>
      </c>
      <c r="C5" s="69" t="s">
        <v>82</v>
      </c>
      <c r="E5" s="70" t="s">
        <v>96</v>
      </c>
      <c r="F5" s="71" t="s">
        <v>98</v>
      </c>
    </row>
    <row r="6" spans="1:7" ht="15.5" x14ac:dyDescent="0.35">
      <c r="A6" t="s">
        <v>3</v>
      </c>
      <c r="B6" s="77" t="s">
        <v>101</v>
      </c>
      <c r="C6" s="78" t="s">
        <v>100</v>
      </c>
    </row>
    <row r="7" spans="1:7" ht="15.5" x14ac:dyDescent="0.35">
      <c r="A7" t="s">
        <v>4</v>
      </c>
      <c r="B7" t="s">
        <v>88</v>
      </c>
      <c r="C7" s="69" t="s">
        <v>83</v>
      </c>
    </row>
    <row r="8" spans="1:7" ht="15.5" x14ac:dyDescent="0.35">
      <c r="A8" t="s">
        <v>4</v>
      </c>
      <c r="B8" t="s">
        <v>90</v>
      </c>
      <c r="C8" s="69" t="s">
        <v>92</v>
      </c>
    </row>
    <row r="9" spans="1:7" ht="15.5" x14ac:dyDescent="0.35">
      <c r="A9" t="s">
        <v>4</v>
      </c>
      <c r="B9" t="s">
        <v>91</v>
      </c>
      <c r="C9" s="69" t="s">
        <v>93</v>
      </c>
    </row>
    <row r="10" spans="1:7" ht="15.5" x14ac:dyDescent="0.35">
      <c r="A10" t="s">
        <v>5</v>
      </c>
      <c r="B10" t="s">
        <v>89</v>
      </c>
      <c r="C10" s="69" t="s">
        <v>84</v>
      </c>
    </row>
    <row r="11" spans="1:7" ht="15.5" x14ac:dyDescent="0.35">
      <c r="A11" t="s">
        <v>5</v>
      </c>
      <c r="B11" t="s">
        <v>90</v>
      </c>
      <c r="C11" s="69" t="s">
        <v>92</v>
      </c>
    </row>
    <row r="12" spans="1:7" ht="15.5" x14ac:dyDescent="0.35">
      <c r="A12" t="s">
        <v>5</v>
      </c>
      <c r="B12" t="s">
        <v>91</v>
      </c>
      <c r="C12" s="69" t="s">
        <v>93</v>
      </c>
    </row>
    <row r="13" spans="1:7" x14ac:dyDescent="0.35">
      <c r="A13" t="s">
        <v>0</v>
      </c>
      <c r="B13" t="s">
        <v>102</v>
      </c>
      <c r="C13" t="s">
        <v>105</v>
      </c>
    </row>
    <row r="14" spans="1:7" ht="15.5" x14ac:dyDescent="0.35">
      <c r="B14" t="s">
        <v>103</v>
      </c>
      <c r="C14" s="78" t="s">
        <v>104</v>
      </c>
    </row>
    <row r="15" spans="1:7" x14ac:dyDescent="0.35">
      <c r="A15" s="73" t="s">
        <v>73</v>
      </c>
      <c r="B15" s="73" t="s">
        <v>74</v>
      </c>
      <c r="C15" s="74" t="s">
        <v>75</v>
      </c>
    </row>
    <row r="16" spans="1:7" ht="15.5" x14ac:dyDescent="0.35">
      <c r="A16" t="s">
        <v>8</v>
      </c>
      <c r="B16" t="str">
        <f>B2&amp;$F$2</f>
        <v>Hotel Price Index, Jun 2025</v>
      </c>
      <c r="C16" s="69" t="str">
        <f>C2&amp;$G$2</f>
        <v>الرقم القياسي لأسعار غرف المبيت، يونيو 2025</v>
      </c>
    </row>
    <row r="17" spans="1:3" ht="15.5" x14ac:dyDescent="0.35">
      <c r="A17" t="s">
        <v>8</v>
      </c>
      <c r="B17" t="str">
        <f>B3&amp;$F$5&amp;", "&amp;$F$2&amp;", "&amp;$F$3&amp;" and "&amp;$F$4</f>
        <v>Hotel Price Index by hotel classification, 2024 = 100, Jun 2025, May 2025 and Jun 2024</v>
      </c>
      <c r="C17" s="69" t="str">
        <f>C3&amp;$F$5&amp;", لشهر "&amp;$G$2&amp;", "&amp;$G$3&amp;" و "&amp;$G$4</f>
        <v>الرقم القياسي لأسعار غرف المبيت في المنشآت الفندقية حسب تصنيف المنشآت الفندقية, 2024 = 100, لشهر يونيو 2025, مايو 2025 و يونيو 2024</v>
      </c>
    </row>
    <row r="18" spans="1:3" ht="15.5" x14ac:dyDescent="0.35">
      <c r="A18" t="s">
        <v>8</v>
      </c>
      <c r="B18" t="str">
        <f>B4&amp;$F$2</f>
        <v>Growth in hotel price index by hotel classification during Jun 2025</v>
      </c>
      <c r="C18" s="69" t="str">
        <f>C4&amp;$G$2</f>
        <v>النمو في الرقم القياسي لأسعار غرف المبيت في المنشآت الفندقية حسب تصنيف المنشآت الفندقية خلال شهر يونيو 2025</v>
      </c>
    </row>
    <row r="19" spans="1:3" ht="15.5" x14ac:dyDescent="0.35">
      <c r="A19" t="s">
        <v>8</v>
      </c>
      <c r="B19" t="str">
        <f>B5&amp;$F$2</f>
        <v>Growth in hotel establishments room revenues by hotel classification during Jun 2025</v>
      </c>
      <c r="C19" s="69" t="str">
        <f>C5&amp;$G$2</f>
        <v>النمو في إيرادات المبيت في المنشآت الفندقية حسب تصنيف المنشآت الفندقية خلال شهر يونيو 2025</v>
      </c>
    </row>
    <row r="20" spans="1:3" ht="15.5" x14ac:dyDescent="0.35">
      <c r="A20" t="s">
        <v>3</v>
      </c>
      <c r="B20" t="str">
        <f>B6&amp;$F$5&amp;", "&amp;$F$2&amp;", "&amp;$F$3&amp;" and "&amp;$F$4</f>
        <v>Table 1: Hotel Price Index by hotel classification, 2024 = 100, Jun 2025, May 2025 and Jun 2024</v>
      </c>
      <c r="C20" s="69" t="str">
        <f>C6&amp;$F$5&amp;", لشهر "&amp;$G$2&amp;", "&amp;$G$3&amp;" و "&amp;$G$4</f>
        <v>الجدول 1:  الرقم القياسي لأسعار غرف المبيت في المنشآت الفندقية حسب تصنيف المنشآت الفندقية,2024 = 100, لشهر يونيو 2025, مايو 2025 و يونيو 2024</v>
      </c>
    </row>
    <row r="21" spans="1:3" ht="15.5" x14ac:dyDescent="0.35">
      <c r="A21" t="s">
        <v>4</v>
      </c>
      <c r="B21" t="str">
        <f>B7&amp;$F$2</f>
        <v>Table 2: Growth in hotel price index by hotel classification during Jun 2025</v>
      </c>
      <c r="C21" s="69" t="str">
        <f>C7&amp;$G$2</f>
        <v>الجدول 2: النمو في الرقم القياسي لأسعار غرف المبيت في المنشآت الفندقية حسب تصنيف المنشآت الفندقية خلال شهر يونيو 2025</v>
      </c>
    </row>
    <row r="22" spans="1:3" ht="15.5" x14ac:dyDescent="0.35">
      <c r="A22" t="s">
        <v>4</v>
      </c>
      <c r="B22" t="str">
        <f>B8&amp;$F$2&amp;" with "&amp;$F$4</f>
        <v>Annual growth Jun 2025 with Jun 2024</v>
      </c>
      <c r="C22" s="69" t="str">
        <f>C8&amp;$G$2&amp;" و "&amp;$G$4</f>
        <v>النمو السنوي يونيو 2025 و يونيو 2024</v>
      </c>
    </row>
    <row r="23" spans="1:3" ht="15.5" x14ac:dyDescent="0.35">
      <c r="A23" t="s">
        <v>4</v>
      </c>
      <c r="B23" t="str">
        <f>B9&amp;$F$2&amp;" with "&amp;$F$3</f>
        <v>Monthly growth Jun 2025 with May 2025</v>
      </c>
      <c r="C23" s="69" t="str">
        <f>C9&amp;$G$2&amp;" و "&amp;$G$3</f>
        <v>النمو الشهري يونيو 2025 و مايو 2025</v>
      </c>
    </row>
    <row r="24" spans="1:3" ht="15.5" x14ac:dyDescent="0.35">
      <c r="A24" t="s">
        <v>5</v>
      </c>
      <c r="B24" t="str">
        <f>B10&amp;$F$2</f>
        <v>Table 3: Growth in hotel establishments room revenues by hotel classification during Jun 2025</v>
      </c>
      <c r="C24" s="69" t="str">
        <f>C10&amp;$G$2</f>
        <v>الجدول 3: النمو في إيرادات المبيت في المنشآت الفندقية حسب تصنيف المنشآت الفندقية خلال شهر يونيو 2025</v>
      </c>
    </row>
    <row r="25" spans="1:3" ht="15.5" x14ac:dyDescent="0.35">
      <c r="A25" t="s">
        <v>5</v>
      </c>
      <c r="B25" t="str">
        <f>B11&amp;$F$2&amp;" with "&amp;$F$4</f>
        <v>Annual growth Jun 2025 with Jun 2024</v>
      </c>
      <c r="C25" s="69" t="str">
        <f>C11&amp;$G$2&amp;" و "&amp;$G$4</f>
        <v>النمو السنوي يونيو 2025 و يونيو 2024</v>
      </c>
    </row>
    <row r="26" spans="1:3" ht="15.5" x14ac:dyDescent="0.35">
      <c r="A26" t="s">
        <v>5</v>
      </c>
      <c r="B26" t="str">
        <f>B12&amp;$F$2&amp;" with "&amp;$F$3</f>
        <v>Monthly growth Jun 2025 with May 2025</v>
      </c>
      <c r="C26" s="69" t="str">
        <f>C12&amp;$G$2&amp;" و "&amp;$G$3</f>
        <v>النمو الشهري يونيو 2025 و مايو 2025</v>
      </c>
    </row>
    <row r="27" spans="1:3" ht="15" customHeight="1" x14ac:dyDescent="0.35">
      <c r="A27" t="s">
        <v>0</v>
      </c>
      <c r="B27" t="str">
        <f>B13&amp;F5&amp;B14</f>
        <v>Hotel Price Index: It is the weighted average of the price change relative to the base year (2024 = 100) according to the approved hotel categories in the Emirate of Abu Dhabi.</v>
      </c>
      <c r="C27" t="str">
        <f>C13&amp;F5&amp;C14</f>
        <v>الرقم القياسي لأسعار الفنادق: هو المتوسط ​​المرجح لتغير الأسعار نسبة إلى سنة الأساس (2024 = 100) حسب فئات الفنادق المعتمدة في إمارة أبوظبي</v>
      </c>
    </row>
  </sheetData>
  <pageMargins left="0.7" right="0.7" top="0.75" bottom="0.75" header="0.3" footer="0.3"/>
  <headerFooter>
    <oddFooter>&amp;C_x000D_&amp;1#&amp;"Calibri"&amp;11&amp;K000000 This is classified as Confidential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EA9F60046F06D41BE99A7075D546B1F" ma:contentTypeVersion="23" ma:contentTypeDescription="Create a new document." ma:contentTypeScope="" ma:versionID="59f56a25a20a1d15ba1c5f9e9a091e60">
  <xsd:schema xmlns:xsd="http://www.w3.org/2001/XMLSchema" xmlns:xs="http://www.w3.org/2001/XMLSchema" xmlns:p="http://schemas.microsoft.com/office/2006/metadata/properties" xmlns:ns1="http://schemas.microsoft.com/sharepoint/v3" xmlns:ns2="8f1c9ade-552d-4ec6-9c91-4123f75860d9" xmlns:ns3="072b2411-78a5-4490-99b2-40fbdac58304" targetNamespace="http://schemas.microsoft.com/office/2006/metadata/properties" ma:root="true" ma:fieldsID="75458e12a822ac973437f109c0a5178f" ns1:_="" ns2:_="" ns3:_="">
    <xsd:import namespace="http://schemas.microsoft.com/sharepoint/v3"/>
    <xsd:import namespace="8f1c9ade-552d-4ec6-9c91-4123f75860d9"/>
    <xsd:import namespace="072b2411-78a5-4490-99b2-40fbdac5830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element ref="ns2:MediaServiceLocation" minOccurs="0"/>
                <xsd:element ref="ns2:No_x002e_" minOccurs="0"/>
                <xsd:element ref="ns2:MediaServiceObjectDetectorVersions" minOccurs="0"/>
                <xsd:element ref="ns2:MediaServiceSearchProperties" minOccurs="0"/>
                <xsd:element ref="ns1:_ip_UnifiedCompliancePolicyProperties" minOccurs="0"/>
                <xsd:element ref="ns1:_ip_UnifiedCompliancePolicyUIAc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7" nillable="true" ma:displayName="Unified Compliance Policy Properties" ma:hidden="true" ma:internalName="_ip_UnifiedCompliancePolicyProperties">
      <xsd:simpleType>
        <xsd:restriction base="dms:Note"/>
      </xsd:simpleType>
    </xsd:element>
    <xsd:element name="_ip_UnifiedCompliancePolicyUIAction" ma:index="2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f1c9ade-552d-4ec6-9c91-4123f75860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a6eecfcf-0331-4043-8a88-26d66d5d7c50"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element name="No_x002e_" ma:index="24" nillable="true" ma:displayName="No." ma:default="1" ma:format="Dropdown" ma:internalName="No_x002e_" ma:percentage="FALSE">
      <xsd:simpleType>
        <xsd:restriction base="dms:Number"/>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BillingMetadata" ma:index="29"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72b2411-78a5-4490-99b2-40fbdac58304"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663afe3e-b590-4eae-b6b6-f529ccdbf211}" ma:internalName="TaxCatchAll" ma:showField="CatchAllData" ma:web="072b2411-78a5-4490-99b2-40fbdac58304">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72b2411-78a5-4490-99b2-40fbdac58304" xsi:nil="true"/>
    <lcf76f155ced4ddcb4097134ff3c332f xmlns="8f1c9ade-552d-4ec6-9c91-4123f75860d9">
      <Terms xmlns="http://schemas.microsoft.com/office/infopath/2007/PartnerControls"/>
    </lcf76f155ced4ddcb4097134ff3c332f>
    <No_x002e_ xmlns="8f1c9ade-552d-4ec6-9c91-4123f75860d9">1</No_x002e_>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1BACD3E2-1CEE-4463-AD1E-EF586F826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f1c9ade-552d-4ec6-9c91-4123f75860d9"/>
    <ds:schemaRef ds:uri="072b2411-78a5-4490-99b2-40fbdac583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D8B34BA-C202-43C8-85BB-1E727792FA63}">
  <ds:schemaRefs>
    <ds:schemaRef ds:uri="http://schemas.microsoft.com/sharepoint/v3/contenttype/forms"/>
  </ds:schemaRefs>
</ds:datastoreItem>
</file>

<file path=customXml/itemProps3.xml><?xml version="1.0" encoding="utf-8"?>
<ds:datastoreItem xmlns:ds="http://schemas.openxmlformats.org/officeDocument/2006/customXml" ds:itemID="{BB059A08-B1F6-4FFD-B862-BAFE6FECD77A}">
  <ds:schemaRefs>
    <ds:schemaRef ds:uri="http://purl.org/dc/terms/"/>
    <ds:schemaRef ds:uri="8f1c9ade-552d-4ec6-9c91-4123f75860d9"/>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072b2411-78a5-4490-99b2-40fbdac58304"/>
    <ds:schemaRef ds:uri="http://www.w3.org/XML/1998/namespace"/>
    <ds:schemaRef ds:uri="http://purl.org/dc/dcmitype/"/>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Index</vt:lpstr>
      <vt:lpstr>Table 1</vt:lpstr>
      <vt:lpstr>Table 2</vt:lpstr>
      <vt:lpstr>Table 3</vt:lpstr>
      <vt:lpstr>Metadata</vt:lpstr>
      <vt:lpstr>Enquiries</vt:lpstr>
      <vt:lpstr>Settings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Creevey</dc:creator>
  <cp:keywords/>
  <dc:description/>
  <cp:lastModifiedBy>Noura Hamad Alghafri</cp:lastModifiedBy>
  <cp:revision/>
  <dcterms:created xsi:type="dcterms:W3CDTF">2022-03-01T00:40:37Z</dcterms:created>
  <dcterms:modified xsi:type="dcterms:W3CDTF">2025-08-15T06:06:05Z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0x010100EEA9F60046F06D41BE99A7075D546B1F</vt:lpwstr>
  </property>
  <property fmtid="{D5CDD505-2E9C-101B-9397-08002B2CF9AE}" pid="3" name="MediaServiceImageTags">
    <vt:lpwstr/>
  </property>
  <property fmtid="{D5CDD505-2E9C-101B-9397-08002B2CF9AE}" pid="4" name="MSIP_Label_89755440-57ef-4e58-ae50-baaa124fe54d_Enabled">
    <vt:lpwstr>true</vt:lpwstr>
  </property>
  <property fmtid="{D5CDD505-2E9C-101B-9397-08002B2CF9AE}" pid="5" name="MSIP_Label_89755440-57ef-4e58-ae50-baaa124fe54d_SetDate">
    <vt:lpwstr>2025-08-15T06:05:56Z</vt:lpwstr>
  </property>
  <property fmtid="{D5CDD505-2E9C-101B-9397-08002B2CF9AE}" pid="6" name="MSIP_Label_89755440-57ef-4e58-ae50-baaa124fe54d_Method">
    <vt:lpwstr>Standard</vt:lpwstr>
  </property>
  <property fmtid="{D5CDD505-2E9C-101B-9397-08002B2CF9AE}" pid="7" name="MSIP_Label_89755440-57ef-4e58-ae50-baaa124fe54d_Name">
    <vt:lpwstr>Confidential Classification</vt:lpwstr>
  </property>
  <property fmtid="{D5CDD505-2E9C-101B-9397-08002B2CF9AE}" pid="8" name="MSIP_Label_89755440-57ef-4e58-ae50-baaa124fe54d_SiteId">
    <vt:lpwstr>6926239f-3483-4451-8452-48ee3bee086f</vt:lpwstr>
  </property>
  <property fmtid="{D5CDD505-2E9C-101B-9397-08002B2CF9AE}" pid="9" name="MSIP_Label_89755440-57ef-4e58-ae50-baaa124fe54d_ActionId">
    <vt:lpwstr>7ab39221-a38c-47af-a91a-155499d5d926</vt:lpwstr>
  </property>
  <property fmtid="{D5CDD505-2E9C-101B-9397-08002B2CF9AE}" pid="10" name="MSIP_Label_89755440-57ef-4e58-ae50-baaa124fe54d_ContentBits">
    <vt:lpwstr>2</vt:lpwstr>
  </property>
  <property fmtid="{D5CDD505-2E9C-101B-9397-08002B2CF9AE}" pid="11" name="MSIP_Label_89755440-57ef-4e58-ae50-baaa124fe54d_Tag">
    <vt:lpwstr>10, 3, 0, 1</vt:lpwstr>
  </property>
</Properties>
</file>