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hisWorkbook" defaultThemeVersion="166925"/>
  <mc:AlternateContent xmlns:mc="http://schemas.openxmlformats.org/markup-compatibility/2006">
    <mc:Choice Requires="x15">
      <x15ac:absPath xmlns:x15ac="http://schemas.microsoft.com/office/spreadsheetml/2010/11/ac" url="X:\1-1اصدارات ونشرات القسم\1-2سجل المصدرين والموردين\2024\Q3\"/>
    </mc:Choice>
  </mc:AlternateContent>
  <xr:revisionPtr revIDLastSave="0" documentId="13_ncr:1_{760DD5C5-E6C0-468A-831E-E466863647D7}" xr6:coauthVersionLast="47" xr6:coauthVersionMax="47" xr10:uidLastSave="{00000000-0000-0000-0000-000000000000}"/>
  <bookViews>
    <workbookView xWindow="-120" yWindow="-120" windowWidth="29040" windowHeight="15840" tabRatio="831" xr2:uid="{81DE0C46-59D6-4809-8D22-37C528AD00C7}"/>
  </bookViews>
  <sheets>
    <sheet name="Index" sheetId="14" r:id="rId1"/>
    <sheet name="Table 1" sheetId="15" r:id="rId2"/>
    <sheet name="Table 2" sheetId="16" r:id="rId3"/>
    <sheet name="Metadata" sheetId="17" r:id="rId4"/>
    <sheet name="Enquiries" sheetId="1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7" i="15" l="1"/>
  <c r="S29" i="15"/>
  <c r="S18" i="15"/>
  <c r="S29" i="16"/>
  <c r="S18" i="16"/>
  <c r="S7" i="16"/>
  <c r="R29" i="16"/>
  <c r="Q29" i="16"/>
  <c r="P29" i="16"/>
  <c r="O29" i="16"/>
  <c r="N29" i="16"/>
  <c r="M29" i="16"/>
  <c r="L29" i="16"/>
  <c r="K29" i="16"/>
  <c r="J29" i="16"/>
  <c r="I29" i="16"/>
  <c r="H29" i="16"/>
  <c r="G29" i="16"/>
  <c r="F29" i="16"/>
  <c r="E29" i="16"/>
  <c r="R18" i="16"/>
  <c r="Q18" i="16"/>
  <c r="P18" i="16"/>
  <c r="O18" i="16"/>
  <c r="N18" i="16"/>
  <c r="M18" i="16"/>
  <c r="L18" i="16"/>
  <c r="K18" i="16"/>
  <c r="J18" i="16"/>
  <c r="I18" i="16"/>
  <c r="H18" i="16"/>
  <c r="G18" i="16"/>
  <c r="F18" i="16"/>
  <c r="E18" i="16"/>
  <c r="E7" i="16"/>
  <c r="E6" i="16" s="1"/>
  <c r="F7" i="16"/>
  <c r="G7" i="16"/>
  <c r="H7" i="16"/>
  <c r="I7" i="16"/>
  <c r="I6" i="16" s="1"/>
  <c r="J7" i="16"/>
  <c r="J6" i="16" s="1"/>
  <c r="K7" i="16"/>
  <c r="L7" i="16"/>
  <c r="M7" i="16"/>
  <c r="M6" i="16" s="1"/>
  <c r="N7" i="16"/>
  <c r="O7" i="16"/>
  <c r="P7" i="16"/>
  <c r="Q7" i="16"/>
  <c r="Q6" i="16" s="1"/>
  <c r="R7" i="16"/>
  <c r="F6" i="16"/>
  <c r="G6" i="16"/>
  <c r="H6" i="16"/>
  <c r="K6" i="16"/>
  <c r="N6" i="16"/>
  <c r="O6" i="16"/>
  <c r="P6" i="16"/>
  <c r="R29" i="15"/>
  <c r="Q29" i="15"/>
  <c r="P29" i="15"/>
  <c r="O29" i="15"/>
  <c r="N29" i="15"/>
  <c r="M29" i="15"/>
  <c r="L29" i="15"/>
  <c r="K29" i="15"/>
  <c r="J29" i="15"/>
  <c r="I29" i="15"/>
  <c r="H29" i="15"/>
  <c r="G29" i="15"/>
  <c r="F29" i="15"/>
  <c r="E29" i="15"/>
  <c r="R18" i="15"/>
  <c r="Q18" i="15"/>
  <c r="P18" i="15"/>
  <c r="O18" i="15"/>
  <c r="N18" i="15"/>
  <c r="M18" i="15"/>
  <c r="L18" i="15"/>
  <c r="K18" i="15"/>
  <c r="J18" i="15"/>
  <c r="I18" i="15"/>
  <c r="H18" i="15"/>
  <c r="G18" i="15"/>
  <c r="F18" i="15"/>
  <c r="E18" i="15"/>
  <c r="E7" i="15"/>
  <c r="F7" i="15"/>
  <c r="G7" i="15"/>
  <c r="H7" i="15"/>
  <c r="I7" i="15"/>
  <c r="J7" i="15"/>
  <c r="K7" i="15"/>
  <c r="L7" i="15"/>
  <c r="M7" i="15"/>
  <c r="M6" i="15" s="1"/>
  <c r="N7" i="15"/>
  <c r="O7" i="15"/>
  <c r="P7" i="15"/>
  <c r="Q7" i="15"/>
  <c r="R7" i="15"/>
  <c r="Q6" i="15" l="1"/>
  <c r="P6" i="15"/>
  <c r="H6" i="15"/>
  <c r="K6" i="15"/>
  <c r="O6" i="15"/>
  <c r="G6" i="15"/>
  <c r="E6" i="15"/>
  <c r="I6" i="15"/>
  <c r="L6" i="15"/>
  <c r="S6" i="16"/>
  <c r="R6" i="16"/>
  <c r="L6" i="16"/>
  <c r="S6" i="15"/>
  <c r="J6" i="15"/>
  <c r="N6" i="15"/>
  <c r="F6" i="15"/>
  <c r="R6" i="15"/>
</calcChain>
</file>

<file path=xl/sharedStrings.xml><?xml version="1.0" encoding="utf-8"?>
<sst xmlns="http://schemas.openxmlformats.org/spreadsheetml/2006/main" count="484" uniqueCount="154">
  <si>
    <t>Metadata</t>
  </si>
  <si>
    <t>Enquiries</t>
  </si>
  <si>
    <t>Table description</t>
  </si>
  <si>
    <t>Link</t>
  </si>
  <si>
    <t>Series 
start</t>
  </si>
  <si>
    <t>Series 
end</t>
  </si>
  <si>
    <t>وصف عنصر البيانات</t>
  </si>
  <si>
    <t>Table 1</t>
  </si>
  <si>
    <t>Table 2</t>
  </si>
  <si>
    <t>Million AED</t>
  </si>
  <si>
    <t>* Harmonized System classification at the 2-digit level</t>
  </si>
  <si>
    <t>GLOSSARY</t>
  </si>
  <si>
    <t>METHODOLOGY</t>
  </si>
  <si>
    <t>Foreign Trade Statistics Methodology</t>
  </si>
  <si>
    <t>ENQUIRIES</t>
  </si>
  <si>
    <t>DISCLAIMER AND TERMS OF USE</t>
  </si>
  <si>
    <t>SCAD produces official statistics to mee the needs of government, communities, individuals and businesses,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t>
  </si>
  <si>
    <t>Note: The data for 2022 are preliminary</t>
  </si>
  <si>
    <t xml:space="preserve">نهاية السلسلة الزمنية </t>
  </si>
  <si>
    <t xml:space="preserve">بداية السلسلة الزمنية </t>
  </si>
  <si>
    <t>التصنيفات</t>
  </si>
  <si>
    <t>قطاع الأعمال</t>
  </si>
  <si>
    <t>سجل المُصدّر والمورد</t>
  </si>
  <si>
    <t>المُصدّر و المورد</t>
  </si>
  <si>
    <t>الشخص الطبيعي أو الاعتباري الذي يقوم بتصدير أو استيراد السلع.</t>
  </si>
  <si>
    <t>قطاع الحكومة</t>
  </si>
  <si>
    <t>الواردات</t>
  </si>
  <si>
    <t>قطاع الأفراد</t>
  </si>
  <si>
    <t>الصادرات غير النفطية</t>
  </si>
  <si>
    <t xml:space="preserve">المنهجية </t>
  </si>
  <si>
    <t>منهجية إحصاءات التجارة الخارجية</t>
  </si>
  <si>
    <t>Business Sector</t>
  </si>
  <si>
    <t xml:space="preserve">Represents all local and foreign companies and establishments operating in the Emirate of Abu Dhabi that have imported and/or exported through the ports of the Emirate of Abu Dhabi. </t>
  </si>
  <si>
    <t>Exporter and importer register</t>
  </si>
  <si>
    <t>An official book in the General Administration of Customs that contains data about exports or imports of goods by individuals, companies and entities through the ports of the Emirate of Abu Dhabi.</t>
  </si>
  <si>
    <t>Exporter &amp; Importer</t>
  </si>
  <si>
    <t>The natural or legal entity exporting or importing the goods.</t>
  </si>
  <si>
    <t>Government Sector</t>
  </si>
  <si>
    <t>Imports</t>
  </si>
  <si>
    <t xml:space="preserve">Goods that enter Abu Dhabi’s customs and economic district from various parts of the world, excluding other emirates in the United Arab Emirates, and receive customs clearance. </t>
  </si>
  <si>
    <t>Individual Sector</t>
  </si>
  <si>
    <t xml:space="preserve">Represent natural persons residing in the Emirate of Abu Dhabi (citizens and non-nationals) who import and export through the ports of the Emirate of Abu Dhabi. </t>
  </si>
  <si>
    <t>Non-oil Exports</t>
  </si>
  <si>
    <t xml:space="preserve">Non-oil exports include goods that are entirely produced locally or in whose production process local resources are used. Non-oil exports through the ports of Abu Dhabi include goods that were produced in other Emirates in the United Arab Emirates. Oil is excluded from these goods. In this publication, the value of exports is the sum of exports and re-exports. </t>
  </si>
  <si>
    <t>الاستفسارات</t>
  </si>
  <si>
    <t>إخلاء المسؤولية وشروط الاستخدام</t>
  </si>
  <si>
    <t>يقوم مركز الإحصاء- أبوظبي بإصدار الإحصاءات لتلبية احتياجات الجهات الحكومية والأفراد ومختلف فئات المجتمع ومؤسسات الأعمال. ولا يعد مركز الإحصاء- أبوظبي مسؤولاً عن أية خسائر أو أضرار تلحق بالمستخدمين جراء سوء استخدام الإحصاءات المقدمة على الموقع بحسن نية من قبل المركز.  وعليه، فإن مسؤولية استخدام الإحصاءات الرسمية في أي وقت محدد أو لأية أغراض بعينها تقع على عاتق المستخدمين، ويُقر المستخدم بأنه يعفي ويُخْلِي مسؤولية المركز من الالتزامات القانونية المتعلقة بالأخطاء التي قد تحدث خارج نطاق سيطرة المركز أو دون علمه كما يتنازل عن حقه في الحصول على تعويضات مقابل الخسائر والأضرار التي قد تلحقه نتيجةً لذلك الخطأ.
تُعد الاحصاءات الرسمية الصادرة من مركز الإحصاء– أبوظبي محمية بموجب حقوق النشر والتأليف إلا عند الإشارة لغير ذلك، ويجوز للمستخدمين استنساخ محتويات الموقع كلياً أو جزئياً بمختلف الوسائل دون الحصول على إذن خاص من مركز الإحصاء،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</si>
  <si>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البيانات الوصفية</t>
  </si>
  <si>
    <t>استفسارات</t>
  </si>
  <si>
    <t>* Standard International Trade Classification</t>
  </si>
  <si>
    <t>مليون درهم</t>
  </si>
  <si>
    <t>المصدر: الإدارة العامة للجمارك</t>
  </si>
  <si>
    <t>Source: General Administration of Customs</t>
  </si>
  <si>
    <t>ملاحظة: بيانات عام 2022 أوليّة</t>
  </si>
  <si>
    <t>*التصنيف الموحد للتجارة الدولية</t>
  </si>
  <si>
    <t>*حسب النظام المنسق للحد الثاني</t>
  </si>
  <si>
    <t>المصدر: مركز الإحصاء - أبوظبي</t>
  </si>
  <si>
    <t>Source: Statistics Center - Abu Dhabi</t>
  </si>
  <si>
    <t>Sector</t>
  </si>
  <si>
    <t/>
  </si>
  <si>
    <t>Total</t>
  </si>
  <si>
    <t>الإجمالي</t>
  </si>
  <si>
    <t>Individual</t>
  </si>
  <si>
    <t>الأفراد</t>
  </si>
  <si>
    <t>Business</t>
  </si>
  <si>
    <t>الأعمال</t>
  </si>
  <si>
    <t>Government</t>
  </si>
  <si>
    <t>الحكومة</t>
  </si>
  <si>
    <t>Miscellaneous manufactured articles</t>
  </si>
  <si>
    <t>Food and live animals</t>
  </si>
  <si>
    <t>أغذية وحيوانات حية</t>
  </si>
  <si>
    <t>Beverages and tobacco</t>
  </si>
  <si>
    <t>المشروبات والتبغ</t>
  </si>
  <si>
    <t>Crude materials, inedible, except fuels</t>
  </si>
  <si>
    <t>مواد خام غير صالحة للأكل ،باستثناء الوقود</t>
  </si>
  <si>
    <t>Mineral fuels, lubricants and related materials</t>
  </si>
  <si>
    <t>وقود معدني ومزلقات معدنية وما يتصل بها من مواد</t>
  </si>
  <si>
    <t>Animal and vegetable oil, fats and waxes</t>
  </si>
  <si>
    <t>زيوت ودهون وشموع حيوانية ونباتية</t>
  </si>
  <si>
    <t>Chemicals and related products, n.e.s.</t>
  </si>
  <si>
    <t>مواد كيميائية ومنتجات متصلة بها، غ.م.م.</t>
  </si>
  <si>
    <t>Manufactured goods classified chiefly by material</t>
  </si>
  <si>
    <t>سلع مصنوعة مصنفة أساساً حسب المادة</t>
  </si>
  <si>
    <t>Machinery and transport equipment</t>
  </si>
  <si>
    <t>المكنات ومعدات النقل</t>
  </si>
  <si>
    <t>مصنوعات متنوعة</t>
  </si>
  <si>
    <t>Commodities and transactions n.e.s. in the SITC</t>
  </si>
  <si>
    <t>سلع ومعاملات غ.م.م. في التصنيف الموحد للتجارة الدولية</t>
  </si>
  <si>
    <t>يشمل جميع الشركات والمنشآت المحلية والأجنبية العاملة في إمارة أبوظبي والتي قامت بالاستيراد والتصدير عبر منافذ إمارة أبوظبي</t>
  </si>
  <si>
    <t>هو دفتر رسمي يوجد في الإدارة العامة للجمارك يقيد فيه السلع المصدرة والمستوردة عبر منافذ إمارة ابوظبي من قبل الأفراد والشركات والجهات الحكومية.</t>
  </si>
  <si>
    <t>هي عبارة عن السلع التي تدخل المنطقة الجمركية والاقتصادية لإمارة أبوظبي  عبر منافذها فقط واردةً من مختلف أرجاء العالم، ما عدا الإمارات الأخرى في الدولة، سواء دخلت هذه السلع مباشرة أو سُحبت من مخازن الإيداع الجمركي أو الإدخال المؤقت أو المناطق الحرة داخل الدولة، وخُلِّصَت جمركياً لتصبح جزءاً من الرصيد السلعيّ لإمارة أبوظبي.</t>
  </si>
  <si>
    <t xml:space="preserve">يشمل الأشخاص الطبيعيين المقيمين في إمارة أبوظبي (مواطنين وغير مواطنين) والذين يقومون بالاستيراد والتصدير بصفتهم الشخصية عبر منافذ إمارة أبوظبي. </t>
  </si>
  <si>
    <t>هي تلك السلع المنتجة محلياً بالكامل أو التي تسهم الموارد المحلية في إنتاجها (باستثناء النفط) وتخرج من عبر منافذ إمارة أبوظبي باتجاه العالم الخارجي لتشكّل خصماً من رصيدها السلعيّ.  وقد تتضمّن الصادرات غير النفطيّة بضائع أنتجت جزئياً في إمارات الدولة الأخرى.  وفي هذا التقرير قيمة الصادرات هي عبارة عن اجمالي قيمة الصادرات والمعاد تصديره.</t>
  </si>
  <si>
    <t xml:space="preserve"> '-' تعني أن القيمة غير موجودة </t>
  </si>
  <si>
    <t>الرموز المستخدمة</t>
  </si>
  <si>
    <t>Symbols used</t>
  </si>
  <si>
    <t>0' Approximately to zero</t>
  </si>
  <si>
    <t xml:space="preserve"> '-' The value not available</t>
  </si>
  <si>
    <t xml:space="preserve"> غ.م.م.: غير محددة ولم ترد في مكان آخر</t>
  </si>
  <si>
    <t>n e s: Denotes not elsewhere specified</t>
  </si>
  <si>
    <t>https://scad.gov.ae/web/guest/w/statistical-data-request</t>
  </si>
  <si>
    <t>Q1 الربع الأول</t>
  </si>
  <si>
    <t>Q2 الربع الثاني</t>
  </si>
  <si>
    <t>Q3 الربع الثالث</t>
  </si>
  <si>
    <t>Q4 الربع الرابع</t>
  </si>
  <si>
    <t>* قيمة الصادرات تشمل إجمالي قيمة الصادرات والمعاد تصديره </t>
  </si>
  <si>
    <t>* The value of exports includes the total value of exports and re-exports</t>
  </si>
  <si>
    <t>Preliminary estimates</t>
  </si>
  <si>
    <r>
      <t>تقديرات</t>
    </r>
    <r>
      <rPr>
        <sz val="8"/>
        <color theme="1"/>
        <rFont val="Arial"/>
        <family val="2"/>
      </rPr>
      <t xml:space="preserve"> </t>
    </r>
    <r>
      <rPr>
        <b/>
        <sz val="8"/>
        <color theme="1"/>
        <rFont val="Arial"/>
        <family val="2"/>
      </rPr>
      <t>أولية</t>
    </r>
  </si>
  <si>
    <r>
      <t>Estimates that have been calculated using only secondary data sources and methods. Users of this data should be aware that preliminary estimates will be revised when primary data sources become available for that time period</t>
    </r>
    <r>
      <rPr>
        <b/>
        <sz val="8"/>
        <color theme="1"/>
        <rFont val="Arial"/>
        <family val="2"/>
      </rPr>
      <t>.</t>
    </r>
  </si>
  <si>
    <t>التقديرات تستند فقط إلى مصادر ثانوية للبيانات. وينبغي أن يدرك مستخدمو التقديرات الأولية أنها قد تنقح بمجرد جمع البيانات من المصادر الأولية.</t>
  </si>
  <si>
    <t xml:space="preserve"> '0' تعني أن القيمة قريبة من الصفر</t>
  </si>
  <si>
    <t>القطاع</t>
  </si>
  <si>
    <t>SITC4  السلع حسب</t>
  </si>
  <si>
    <t>Good by SITC4</t>
  </si>
  <si>
    <t xml:space="preserve">SITC4  السلع حسب </t>
  </si>
  <si>
    <t>Q1 2021</t>
  </si>
  <si>
    <t>الربع الأول 2021</t>
  </si>
  <si>
    <t>-</t>
  </si>
  <si>
    <t>Statistics of the Exporter and Importer Register</t>
  </si>
  <si>
    <t>Source: Statistics Centre - Abu Dhabi</t>
  </si>
  <si>
    <t>الرمز</t>
  </si>
  <si>
    <t>Code</t>
  </si>
  <si>
    <t>ملاحظة: بيانات عام 2024 أوليّة</t>
  </si>
  <si>
    <t>Note: The data for 2024 are preliminary</t>
  </si>
  <si>
    <t xml:space="preserve">زيوت ودهون وشموع حيوانية ونباتية </t>
  </si>
  <si>
    <t>سلع ومعاملات غ.م.م. في التصنيف الموحد للتجارة الدولية**</t>
  </si>
  <si>
    <t>Commodities and transactions n.e.s. in the SITC**</t>
  </si>
  <si>
    <t>الصادرات السلعية غير النفطية حسب التصنيف الموحد للتجارة الدولية والقطاع</t>
  </si>
  <si>
    <t>الواردات السلعية غير النفطية حسب التصنيف الموحد للتجارة الدولية والقطاع</t>
  </si>
  <si>
    <t>Non Oil Exports goods by sector and Standard International Trade Classification</t>
  </si>
  <si>
    <t>Non Oil Imports goods by sector and Standard International Trade Classification</t>
  </si>
  <si>
    <t xml:space="preserve">  ملاحظة: بيانات عام 2024 أوليّة</t>
  </si>
  <si>
    <t xml:space="preserve">  Note: The data for 2024 are preliminary</t>
  </si>
  <si>
    <t>إحصاءات سجل المصدرين والموردين</t>
  </si>
  <si>
    <t>التصنيف الموحد للتجارة الدولية  (SITC)</t>
  </si>
  <si>
    <t>Standard International Trade Classification (SITC)</t>
  </si>
  <si>
    <t>Is the Standard International Trade Classification which is a statistical classification of the commodities entering external trade. It is designed to provide the commodity aggregates requited for purposes of economic analysis and to facilitate the international comparison of trade-by-commodity data.</t>
  </si>
  <si>
    <t>التصنيف الدولي الموحد للتجارة هو تصنيف إحصائي للسلع التي تدخل ضمن التجارة الخارجية، وهو تصنيف مصمم لتوفير مجاميع السلع الأساسية المطلوبة لأغراض التحليل الاقتصادي ولتيسير المقارنة الدولية لبيانات التجارة بالسلع الأساسية.</t>
  </si>
  <si>
    <t>Harmonized System (HS)</t>
  </si>
  <si>
    <t>النظام المنسق (HS)</t>
  </si>
  <si>
    <t xml:space="preserve">Standardized numerical method of classifying traded products based on classification of goods, according to their nature, uses, origin of manufacture and other standards. </t>
  </si>
  <si>
    <t>وصف وتبويب السلع وفقاً لطبيعتها واستخداماتها أو منشأ صنعها وغيرها من المعايير الأخرى</t>
  </si>
  <si>
    <t>إحصاءات سجل المصدرين والموردين للربع الثالث 2024</t>
  </si>
  <si>
    <t>Statistics of the Exporter and Importer Register, Q3 2024</t>
  </si>
  <si>
    <t>Q3 2024</t>
  </si>
  <si>
    <t xml:space="preserve">الربع الثالث 2024 </t>
  </si>
  <si>
    <r>
      <t xml:space="preserve">الجدول 1:  </t>
    </r>
    <r>
      <rPr>
        <b/>
        <sz val="11"/>
        <color theme="1"/>
        <rFont val="Arial"/>
        <family val="2"/>
      </rPr>
      <t>الصادرات السلعية غير النفطية* حسب التصنيف الموحد للتجارة الدولية والقطاع، الربع الأول 2021 - الربع الثالث 2024</t>
    </r>
  </si>
  <si>
    <r>
      <rPr>
        <b/>
        <sz val="11"/>
        <color rgb="FFD6A360"/>
        <rFont val="Arial"/>
        <family val="2"/>
      </rPr>
      <t>Table 1:</t>
    </r>
    <r>
      <rPr>
        <b/>
        <sz val="11"/>
        <rFont val="Arial"/>
        <family val="2"/>
      </rPr>
      <t xml:space="preserve"> Non Oil Exports* goods by sector and Standard International Trade Classification, Q1 2021 - Q3 2024</t>
    </r>
  </si>
  <si>
    <t xml:space="preserve">Q3 الربع الثالث </t>
  </si>
  <si>
    <r>
      <t xml:space="preserve">الجدول 2: </t>
    </r>
    <r>
      <rPr>
        <b/>
        <sz val="11"/>
        <rFont val="Arial"/>
        <family val="2"/>
      </rPr>
      <t>الواردات السلعية حسب التصنيف الموحد للتجارة الدولية والقطاع، الربع الأول 2021 - الربع الثالث 2024</t>
    </r>
  </si>
  <si>
    <r>
      <rPr>
        <b/>
        <sz val="11"/>
        <color rgb="FFD6A360"/>
        <rFont val="Arial"/>
        <family val="2"/>
      </rPr>
      <t>Table 2:</t>
    </r>
    <r>
      <rPr>
        <b/>
        <sz val="11"/>
        <rFont val="Arial"/>
        <family val="2"/>
      </rPr>
      <t xml:space="preserve"> Imports goods by sector and Standard International Trade Classification, Q1 2021 - Q3 2024</t>
    </r>
  </si>
  <si>
    <t xml:space="preserve">يشمل جميع الوزارات والدوائر الاتحادية والمحلية العاملة في إمارة أبوظبي والتي قامت بالاستيراد والتصدير عبر منافذ إمارة أبوظبي. </t>
  </si>
  <si>
    <t xml:space="preserve">Represents all ministries federal and local departments operating in the Emirate of Abu Dhabi that have imported and exported through the ports of the Emirate of Abu Dhabi.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</si>
</sst>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 #,##0.00_-;_-* &quot;-&quot;??_-;_-@_-"/>
    <numFmt numFmtId="165" formatCode="#,##0.0"/>
    <numFmt numFmtId="166" formatCode="_-* #,##0.0_-;_-* #,##0.0\-;_-* &quot;-&quot;??_-;_-@_-"/>
    <numFmt numFmtId="167" formatCode="_-* #,##0.00_-;_-* #,##0.00\-;_-* &quot;-&quot;??_-;_-@_-"/>
    <numFmt numFmtId="168" formatCode="mmm\-yyyy"/>
    <numFmt numFmtId="169" formatCode="0.0"/>
    <numFmt numFmtId="170" formatCode="_-* #,##0.0_-;\-* #,##0.0_-;_-* &quot;-&quot;??_-;_-@_-"/>
    <numFmt numFmtId="171" formatCode="_(* #,##0.0_);_(* \(#,##0.0\);_(* &quot;-&quot;??_);_(@_)"/>
    <numFmt numFmtId="172" formatCode="_(* #,##0.0_);_(* \(#,##0.0\);_(* &quot;-&quot;?_);_(@_)"/>
    <numFmt numFmtId="173" formatCode="_-* #,##0_-;\-* #,##0_-;_-* &quot;-&quot;??_-;_-@_-"/>
  </numFmts>
  <fonts count="25" x14ac:knownFonts="1">
    <font>
      <sz val="11"/>
      <color theme="1"/>
      <name val="Calibri"/>
      <family val="2"/>
      <scheme val="minor"/>
    </font>
    <font>
      <sz val="11"/>
      <color theme="1"/>
      <name val="Calibri"/>
      <family val="2"/>
      <scheme val="minor"/>
    </font>
    <font>
      <b/>
      <sz val="10"/>
      <color rgb="FF595959"/>
      <name val="Tahoma"/>
      <family val="2"/>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11"/>
      <color rgb="FFD6A360"/>
      <name val="Arial"/>
      <family val="2"/>
    </font>
    <font>
      <b/>
      <sz val="8"/>
      <name val="Arial"/>
      <family val="2"/>
    </font>
    <font>
      <sz val="8"/>
      <name val="Arial"/>
      <family val="2"/>
    </font>
    <font>
      <b/>
      <sz val="8"/>
      <color theme="0"/>
      <name val="Arial"/>
      <family val="2"/>
    </font>
    <font>
      <i/>
      <sz val="8"/>
      <color theme="1"/>
      <name val="Arial"/>
      <family val="2"/>
    </font>
    <font>
      <b/>
      <sz val="16"/>
      <color theme="0"/>
      <name val="Arial"/>
      <family val="2"/>
    </font>
    <font>
      <u/>
      <sz val="8"/>
      <color theme="10"/>
      <name val="Arial"/>
      <family val="2"/>
    </font>
    <font>
      <sz val="8"/>
      <color rgb="FF0563C1"/>
      <name val="Arial"/>
      <family val="2"/>
    </font>
    <font>
      <sz val="8"/>
      <color rgb="FF000000"/>
      <name val="Arial"/>
      <family val="2"/>
    </font>
    <font>
      <b/>
      <sz val="11"/>
      <color theme="1"/>
      <name val="Arial"/>
      <family val="2"/>
    </font>
    <font>
      <b/>
      <sz val="8"/>
      <color rgb="FF000000"/>
      <name val="Tahoma"/>
      <family val="2"/>
    </font>
    <font>
      <sz val="8"/>
      <color rgb="FF000000"/>
      <name val="Tahoma"/>
      <family val="2"/>
    </font>
    <font>
      <b/>
      <sz val="13"/>
      <color theme="0"/>
      <name val="Arial"/>
      <family val="2"/>
    </font>
    <font>
      <sz val="8"/>
      <color theme="1"/>
      <name val="Calibri"/>
      <family val="2"/>
      <scheme val="minor"/>
    </font>
    <font>
      <b/>
      <sz val="8"/>
      <color theme="1"/>
      <name val="Calibri"/>
      <family val="2"/>
    </font>
    <font>
      <b/>
      <sz val="9"/>
      <color rgb="FF000000"/>
      <name val="Tahoma"/>
      <family val="2"/>
    </font>
  </fonts>
  <fills count="6">
    <fill>
      <patternFill patternType="none"/>
    </fill>
    <fill>
      <patternFill patternType="gray125"/>
    </fill>
    <fill>
      <patternFill patternType="solid">
        <fgColor theme="7"/>
        <bgColor theme="6"/>
      </patternFill>
    </fill>
    <fill>
      <patternFill patternType="solid">
        <fgColor theme="0" tint="-0.14999847407452621"/>
        <bgColor indexed="64"/>
      </patternFill>
    </fill>
    <fill>
      <patternFill patternType="solid">
        <fgColor rgb="FFD6A360"/>
        <bgColor indexed="64"/>
      </patternFill>
    </fill>
    <fill>
      <patternFill patternType="solid">
        <fgColor theme="0"/>
        <bgColor indexed="64"/>
      </patternFill>
    </fill>
  </fills>
  <borders count="3">
    <border>
      <left/>
      <right/>
      <top/>
      <bottom/>
      <diagonal/>
    </border>
    <border>
      <left/>
      <right/>
      <top/>
      <bottom style="thin">
        <color indexed="64"/>
      </bottom>
      <diagonal/>
    </border>
    <border>
      <left/>
      <right/>
      <top/>
      <bottom style="thin">
        <color theme="0"/>
      </bottom>
      <diagonal/>
    </border>
  </borders>
  <cellStyleXfs count="6">
    <xf numFmtId="0" fontId="0" fillId="0" borderId="0"/>
    <xf numFmtId="164" fontId="1" fillId="0" borderId="0" applyFont="0" applyFill="0" applyBorder="0" applyAlignment="0" applyProtection="0"/>
    <xf numFmtId="165" fontId="2" fillId="2" borderId="0">
      <alignment horizontal="right" vertical="center" readingOrder="2"/>
    </xf>
    <xf numFmtId="49" fontId="3" fillId="0" borderId="0">
      <alignment horizontal="right" vertical="center" readingOrder="2"/>
    </xf>
    <xf numFmtId="0" fontId="4" fillId="0" borderId="0" applyNumberFormat="0" applyFill="0" applyBorder="0" applyAlignment="0" applyProtection="0"/>
    <xf numFmtId="0" fontId="1" fillId="0" borderId="0"/>
  </cellStyleXfs>
  <cellXfs count="108">
    <xf numFmtId="0" fontId="0" fillId="0" borderId="0" xfId="0"/>
    <xf numFmtId="0" fontId="5" fillId="0" borderId="1" xfId="0" applyFont="1" applyBorder="1"/>
    <xf numFmtId="0" fontId="5" fillId="0" borderId="0" xfId="0" applyFont="1" applyAlignment="1">
      <alignment horizontal="left"/>
    </xf>
    <xf numFmtId="0" fontId="7" fillId="0" borderId="0" xfId="0" applyFont="1" applyAlignment="1">
      <alignment horizontal="left"/>
    </xf>
    <xf numFmtId="0" fontId="5" fillId="0" borderId="0" xfId="0" applyFont="1"/>
    <xf numFmtId="0" fontId="11" fillId="0" borderId="0" xfId="0" applyFont="1" applyAlignment="1">
      <alignment vertical="center" readingOrder="2"/>
    </xf>
    <xf numFmtId="167" fontId="12" fillId="4" borderId="0" xfId="1" applyNumberFormat="1" applyFont="1" applyFill="1" applyBorder="1" applyAlignment="1">
      <alignment horizontal="center" vertical="center"/>
    </xf>
    <xf numFmtId="167" fontId="12" fillId="4" borderId="0" xfId="1" applyNumberFormat="1" applyFont="1" applyFill="1" applyBorder="1" applyAlignment="1">
      <alignment vertical="center" readingOrder="1"/>
    </xf>
    <xf numFmtId="166" fontId="10" fillId="3" borderId="0" xfId="1" applyNumberFormat="1" applyFont="1" applyFill="1" applyBorder="1" applyAlignment="1">
      <alignment horizontal="left" vertical="center" readingOrder="1"/>
    </xf>
    <xf numFmtId="0" fontId="13" fillId="0" borderId="0" xfId="0" applyFont="1"/>
    <xf numFmtId="0" fontId="10" fillId="4" borderId="0" xfId="0" applyFont="1" applyFill="1" applyAlignment="1">
      <alignment vertical="center"/>
    </xf>
    <xf numFmtId="0" fontId="14" fillId="4" borderId="0" xfId="0" applyFont="1" applyFill="1" applyAlignment="1">
      <alignment horizontal="left" vertical="center" indent="1"/>
    </xf>
    <xf numFmtId="0" fontId="10" fillId="0" borderId="0" xfId="0" applyFont="1" applyAlignment="1">
      <alignment vertical="center"/>
    </xf>
    <xf numFmtId="0" fontId="15" fillId="0" borderId="0" xfId="4" applyFont="1" applyFill="1" applyAlignment="1">
      <alignment horizontal="left"/>
    </xf>
    <xf numFmtId="0" fontId="5" fillId="0" borderId="1" xfId="0" applyFont="1" applyBorder="1" applyAlignment="1">
      <alignment horizontal="left"/>
    </xf>
    <xf numFmtId="0" fontId="7" fillId="0" borderId="0" xfId="0" applyFont="1" applyAlignment="1">
      <alignment horizontal="left" wrapText="1"/>
    </xf>
    <xf numFmtId="168" fontId="5" fillId="0" borderId="0" xfId="0" applyNumberFormat="1" applyFont="1" applyAlignment="1">
      <alignment horizontal="left"/>
    </xf>
    <xf numFmtId="0" fontId="15" fillId="0" borderId="0" xfId="4" applyFont="1" applyFill="1"/>
    <xf numFmtId="49" fontId="11" fillId="0" borderId="0" xfId="3" applyFont="1" applyAlignment="1">
      <alignment vertical="center" readingOrder="1"/>
    </xf>
    <xf numFmtId="0" fontId="14" fillId="4" borderId="0" xfId="0" applyFont="1" applyFill="1" applyAlignment="1">
      <alignment horizontal="left" vertical="center" indent="1" readingOrder="2"/>
    </xf>
    <xf numFmtId="0" fontId="5" fillId="0" borderId="0" xfId="0" applyFont="1" applyAlignment="1">
      <alignment horizontal="right"/>
    </xf>
    <xf numFmtId="0" fontId="7" fillId="0" borderId="0" xfId="0" applyFont="1" applyAlignment="1">
      <alignment horizontal="right" wrapText="1"/>
    </xf>
    <xf numFmtId="166" fontId="10" fillId="3" borderId="0" xfId="1" applyNumberFormat="1" applyFont="1" applyFill="1" applyBorder="1" applyAlignment="1">
      <alignment horizontal="right" vertical="center" readingOrder="1"/>
    </xf>
    <xf numFmtId="167" fontId="12" fillId="4" borderId="0" xfId="1" applyNumberFormat="1" applyFont="1" applyFill="1" applyBorder="1" applyAlignment="1">
      <alignment horizontal="right" vertical="center"/>
    </xf>
    <xf numFmtId="0" fontId="5" fillId="0" borderId="0" xfId="0" applyFont="1" applyAlignment="1">
      <alignment vertical="center"/>
    </xf>
    <xf numFmtId="0" fontId="5" fillId="0" borderId="0" xfId="0" applyFont="1" applyAlignment="1">
      <alignment horizontal="right" vertical="top" wrapText="1" readingOrder="2"/>
    </xf>
    <xf numFmtId="0" fontId="7" fillId="0" borderId="0" xfId="0" applyFont="1" applyAlignment="1">
      <alignment vertical="center"/>
    </xf>
    <xf numFmtId="168" fontId="7" fillId="0" borderId="0" xfId="0" applyNumberFormat="1" applyFont="1" applyAlignment="1">
      <alignment horizontal="right" vertical="center"/>
    </xf>
    <xf numFmtId="0" fontId="16" fillId="0" borderId="0" xfId="0" applyFont="1" applyAlignment="1">
      <alignment vertical="center"/>
    </xf>
    <xf numFmtId="0" fontId="7"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horizontal="left" vertical="center" wrapText="1"/>
    </xf>
    <xf numFmtId="0" fontId="17" fillId="0" borderId="0" xfId="0" applyFont="1" applyAlignment="1">
      <alignment horizontal="left" vertical="center" wrapText="1"/>
    </xf>
    <xf numFmtId="0" fontId="5" fillId="0" borderId="1" xfId="0" applyFont="1" applyBorder="1" applyAlignment="1">
      <alignment vertical="center"/>
    </xf>
    <xf numFmtId="0" fontId="19" fillId="0" borderId="0" xfId="0" applyFont="1" applyAlignment="1">
      <alignment horizontal="justify" vertical="center" readingOrder="2"/>
    </xf>
    <xf numFmtId="0" fontId="19" fillId="0" borderId="0" xfId="0" applyFont="1" applyAlignment="1">
      <alignment horizontal="right" vertical="center" readingOrder="2"/>
    </xf>
    <xf numFmtId="0" fontId="20" fillId="0" borderId="0" xfId="0" applyFont="1" applyAlignment="1">
      <alignment horizontal="justify" vertical="center" readingOrder="2"/>
    </xf>
    <xf numFmtId="0" fontId="20" fillId="0" borderId="0" xfId="0" applyFont="1" applyAlignment="1">
      <alignment horizontal="right" vertical="center" wrapText="1" readingOrder="2"/>
    </xf>
    <xf numFmtId="0" fontId="20" fillId="0" borderId="0" xfId="0" applyFont="1" applyAlignment="1">
      <alignment vertical="center"/>
    </xf>
    <xf numFmtId="0" fontId="19" fillId="0" borderId="0" xfId="0" applyFont="1" applyAlignment="1">
      <alignment vertical="center"/>
    </xf>
    <xf numFmtId="0" fontId="7" fillId="0" borderId="0" xfId="0" applyFont="1" applyAlignment="1">
      <alignment horizontal="right" vertical="center"/>
    </xf>
    <xf numFmtId="0" fontId="14" fillId="4" borderId="0" xfId="0" applyFont="1" applyFill="1" applyAlignment="1">
      <alignment vertical="center"/>
    </xf>
    <xf numFmtId="0" fontId="15" fillId="0" borderId="0" xfId="4" applyFont="1" applyAlignment="1">
      <alignment horizontal="right" vertical="center"/>
    </xf>
    <xf numFmtId="0" fontId="5" fillId="0" borderId="0" xfId="0" applyFont="1" applyAlignment="1">
      <alignment horizontal="right" vertical="center"/>
    </xf>
    <xf numFmtId="166" fontId="11" fillId="0" borderId="0" xfId="1" applyNumberFormat="1" applyFont="1" applyFill="1" applyBorder="1" applyAlignment="1">
      <alignment horizontal="left" vertical="center" readingOrder="1"/>
    </xf>
    <xf numFmtId="166" fontId="11" fillId="0" borderId="0" xfId="1" applyNumberFormat="1" applyFont="1" applyFill="1" applyBorder="1" applyAlignment="1">
      <alignment horizontal="right" vertical="center" readingOrder="1"/>
    </xf>
    <xf numFmtId="0" fontId="13" fillId="0" borderId="0" xfId="0" applyFont="1" applyAlignment="1">
      <alignment horizontal="right"/>
    </xf>
    <xf numFmtId="167" fontId="12" fillId="4" borderId="2" xfId="1" applyNumberFormat="1" applyFont="1" applyFill="1" applyBorder="1" applyAlignment="1">
      <alignment horizontal="right" vertical="center" readingOrder="1"/>
    </xf>
    <xf numFmtId="0" fontId="0" fillId="0" borderId="0" xfId="0" applyAlignment="1">
      <alignment vertical="center"/>
    </xf>
    <xf numFmtId="169" fontId="11" fillId="3" borderId="0" xfId="2" applyNumberFormat="1" applyFont="1" applyFill="1" applyAlignment="1">
      <alignment horizontal="right" vertical="center"/>
    </xf>
    <xf numFmtId="0" fontId="5" fillId="0" borderId="0" xfId="0" applyFont="1" applyAlignment="1">
      <alignment horizontal="right" vertical="center" readingOrder="2"/>
    </xf>
    <xf numFmtId="0" fontId="4" fillId="0" borderId="0" xfId="4" applyFill="1"/>
    <xf numFmtId="0" fontId="20" fillId="0" borderId="0" xfId="0" quotePrefix="1" applyFont="1" applyAlignment="1">
      <alignment horizontal="right" vertical="center" wrapText="1" readingOrder="2"/>
    </xf>
    <xf numFmtId="0" fontId="5" fillId="0" borderId="0" xfId="0" quotePrefix="1" applyFont="1" applyAlignment="1">
      <alignment horizontal="left" vertical="center" wrapText="1"/>
    </xf>
    <xf numFmtId="0" fontId="18" fillId="0" borderId="0" xfId="0" applyFont="1" applyAlignment="1">
      <alignment vertical="center" wrapText="1"/>
    </xf>
    <xf numFmtId="0" fontId="21" fillId="4" borderId="0" xfId="0" applyFont="1" applyFill="1" applyAlignment="1">
      <alignment horizontal="left" vertical="center" indent="1"/>
    </xf>
    <xf numFmtId="0" fontId="21" fillId="4" borderId="0" xfId="0" applyFont="1" applyFill="1" applyAlignment="1">
      <alignment vertical="center"/>
    </xf>
    <xf numFmtId="0" fontId="4" fillId="0" borderId="0" xfId="4" applyFill="1" applyBorder="1" applyAlignment="1">
      <alignment horizontal="right"/>
    </xf>
    <xf numFmtId="0" fontId="4" fillId="0" borderId="0" xfId="4" applyFill="1" applyBorder="1" applyAlignment="1">
      <alignment horizontal="left"/>
    </xf>
    <xf numFmtId="0" fontId="5" fillId="0" borderId="0" xfId="0" applyFont="1" applyAlignment="1">
      <alignment horizontal="right" vertical="center" wrapText="1" readingOrder="2"/>
    </xf>
    <xf numFmtId="0" fontId="7" fillId="0" borderId="0" xfId="0" applyFont="1" applyAlignment="1">
      <alignment vertical="center" wrapText="1"/>
    </xf>
    <xf numFmtId="0" fontId="7" fillId="0" borderId="0" xfId="0" applyFont="1" applyAlignment="1">
      <alignment horizontal="right" vertical="center" wrapText="1" readingOrder="2"/>
    </xf>
    <xf numFmtId="0" fontId="5" fillId="0" borderId="0" xfId="0" applyFont="1" applyAlignment="1">
      <alignment vertical="center" wrapText="1"/>
    </xf>
    <xf numFmtId="171" fontId="10" fillId="3" borderId="0" xfId="1" applyNumberFormat="1" applyFont="1" applyFill="1" applyBorder="1" applyAlignment="1">
      <alignment horizontal="right" vertical="center" readingOrder="1"/>
    </xf>
    <xf numFmtId="167" fontId="10" fillId="0" borderId="0" xfId="1" applyNumberFormat="1" applyFont="1" applyFill="1" applyBorder="1" applyAlignment="1">
      <alignment horizontal="left" vertical="center" readingOrder="1"/>
    </xf>
    <xf numFmtId="171" fontId="10" fillId="0" borderId="0" xfId="1" applyNumberFormat="1" applyFont="1" applyFill="1" applyBorder="1" applyAlignment="1">
      <alignment horizontal="right" vertical="center" readingOrder="1"/>
    </xf>
    <xf numFmtId="167" fontId="11" fillId="0" borderId="0" xfId="1" applyNumberFormat="1" applyFont="1" applyFill="1" applyBorder="1" applyAlignment="1">
      <alignment horizontal="left" vertical="center" readingOrder="1"/>
    </xf>
    <xf numFmtId="167" fontId="10" fillId="0" borderId="0" xfId="1" applyNumberFormat="1" applyFont="1" applyFill="1" applyBorder="1" applyAlignment="1">
      <alignment horizontal="right" vertical="center" readingOrder="1"/>
    </xf>
    <xf numFmtId="167" fontId="11" fillId="0" borderId="0" xfId="1" applyNumberFormat="1" applyFont="1" applyFill="1" applyBorder="1" applyAlignment="1">
      <alignment horizontal="right" vertical="center" readingOrder="1"/>
    </xf>
    <xf numFmtId="0" fontId="11" fillId="0" borderId="0" xfId="1" applyNumberFormat="1" applyFont="1" applyFill="1" applyBorder="1" applyAlignment="1">
      <alignment horizontal="right" vertical="center" readingOrder="1"/>
    </xf>
    <xf numFmtId="167" fontId="11" fillId="0" borderId="0" xfId="1" applyNumberFormat="1" applyFont="1" applyFill="1" applyBorder="1" applyAlignment="1">
      <alignment horizontal="right" vertical="center" readingOrder="2"/>
    </xf>
    <xf numFmtId="0" fontId="7" fillId="0" borderId="0" xfId="0" applyFont="1" applyAlignment="1">
      <alignment horizontal="right"/>
    </xf>
    <xf numFmtId="167" fontId="11" fillId="0" borderId="0" xfId="1" applyNumberFormat="1" applyFont="1" applyFill="1" applyBorder="1" applyAlignment="1">
      <alignment horizontal="left" vertical="center" indent="2" readingOrder="1"/>
    </xf>
    <xf numFmtId="167" fontId="11" fillId="0" borderId="0" xfId="1" applyNumberFormat="1" applyFont="1" applyFill="1" applyBorder="1" applyAlignment="1">
      <alignment horizontal="right" vertical="center" indent="2" readingOrder="1"/>
    </xf>
    <xf numFmtId="0" fontId="5" fillId="0" borderId="0" xfId="0" applyFont="1" applyAlignment="1">
      <alignment vertical="center" readingOrder="2"/>
    </xf>
    <xf numFmtId="0" fontId="11" fillId="0" borderId="0" xfId="1" applyNumberFormat="1" applyFont="1" applyFill="1" applyBorder="1" applyAlignment="1">
      <alignment horizontal="right" vertical="center" readingOrder="2"/>
    </xf>
    <xf numFmtId="167" fontId="12" fillId="4" borderId="0" xfId="1" applyNumberFormat="1" applyFont="1" applyFill="1" applyBorder="1" applyAlignment="1">
      <alignment horizontal="right" vertical="center" readingOrder="2"/>
    </xf>
    <xf numFmtId="167" fontId="10" fillId="3" borderId="0" xfId="1" applyNumberFormat="1" applyFont="1" applyFill="1" applyBorder="1" applyAlignment="1">
      <alignment horizontal="left" vertical="center" readingOrder="1"/>
    </xf>
    <xf numFmtId="167" fontId="10" fillId="3" borderId="0" xfId="1" applyNumberFormat="1" applyFont="1" applyFill="1" applyBorder="1" applyAlignment="1">
      <alignment horizontal="right" vertical="center" readingOrder="1"/>
    </xf>
    <xf numFmtId="166" fontId="11" fillId="0" borderId="0" xfId="1" applyNumberFormat="1" applyFont="1" applyFill="1" applyBorder="1" applyAlignment="1">
      <alignment horizontal="left" vertical="center" indent="2" readingOrder="1"/>
    </xf>
    <xf numFmtId="166" fontId="11" fillId="0" borderId="0" xfId="1" applyNumberFormat="1" applyFont="1" applyFill="1" applyBorder="1" applyAlignment="1">
      <alignment horizontal="right" vertical="center" indent="2" readingOrder="1"/>
    </xf>
    <xf numFmtId="170" fontId="11" fillId="0" borderId="0" xfId="1" applyNumberFormat="1" applyFont="1" applyFill="1" applyBorder="1" applyAlignment="1">
      <alignment horizontal="right" readingOrder="1"/>
    </xf>
    <xf numFmtId="167" fontId="12" fillId="4" borderId="0" xfId="1" applyNumberFormat="1" applyFont="1" applyFill="1" applyBorder="1" applyAlignment="1">
      <alignment horizontal="right" vertical="center" readingOrder="1"/>
    </xf>
    <xf numFmtId="169" fontId="5" fillId="0" borderId="0" xfId="0" applyNumberFormat="1" applyFont="1"/>
    <xf numFmtId="0" fontId="22" fillId="0" borderId="0" xfId="0" applyFont="1" applyAlignment="1">
      <alignment horizontal="center" vertical="center" wrapText="1"/>
    </xf>
    <xf numFmtId="0" fontId="5" fillId="0" borderId="0" xfId="0" applyFont="1" applyAlignment="1">
      <alignment horizontal="left" vertical="top" wrapText="1"/>
    </xf>
    <xf numFmtId="169" fontId="11" fillId="0" borderId="0" xfId="1" applyNumberFormat="1" applyFont="1" applyFill="1" applyBorder="1" applyAlignment="1">
      <alignment horizontal="right"/>
    </xf>
    <xf numFmtId="0" fontId="9" fillId="0" borderId="0" xfId="0" applyFont="1" applyAlignment="1">
      <alignment readingOrder="2"/>
    </xf>
    <xf numFmtId="0" fontId="6" fillId="5" borderId="0" xfId="0" applyFont="1" applyFill="1" applyAlignment="1">
      <alignment vertical="center" readingOrder="2"/>
    </xf>
    <xf numFmtId="0" fontId="22" fillId="0" borderId="0" xfId="0" applyFont="1"/>
    <xf numFmtId="166" fontId="22" fillId="0" borderId="0" xfId="0" applyNumberFormat="1" applyFont="1"/>
    <xf numFmtId="43" fontId="22" fillId="0" borderId="0" xfId="0" applyNumberFormat="1" applyFont="1"/>
    <xf numFmtId="170" fontId="23" fillId="0" borderId="0" xfId="0" applyNumberFormat="1" applyFont="1" applyAlignment="1">
      <alignment horizontal="left" vertical="top"/>
    </xf>
    <xf numFmtId="166" fontId="23" fillId="0" borderId="0" xfId="0" applyNumberFormat="1" applyFont="1" applyAlignment="1">
      <alignment horizontal="left" vertical="top"/>
    </xf>
    <xf numFmtId="172" fontId="5" fillId="0" borderId="0" xfId="0" applyNumberFormat="1" applyFont="1"/>
    <xf numFmtId="173" fontId="5" fillId="0" borderId="0" xfId="1" applyNumberFormat="1" applyFont="1" applyAlignment="1">
      <alignment vertical="center"/>
    </xf>
    <xf numFmtId="173" fontId="0" fillId="0" borderId="0" xfId="1" applyNumberFormat="1" applyFont="1" applyAlignment="1">
      <alignment vertical="center"/>
    </xf>
    <xf numFmtId="43" fontId="5" fillId="0" borderId="0" xfId="0" applyNumberFormat="1" applyFont="1" applyAlignment="1">
      <alignment vertical="center"/>
    </xf>
    <xf numFmtId="0" fontId="9" fillId="0" borderId="0" xfId="0" applyFont="1" applyAlignment="1">
      <alignment horizontal="right" vertical="center"/>
    </xf>
    <xf numFmtId="0" fontId="24" fillId="0" borderId="0" xfId="0" applyFont="1" applyAlignment="1">
      <alignment horizontal="justify" vertical="center" readingOrder="2"/>
    </xf>
    <xf numFmtId="0" fontId="14" fillId="4" borderId="0" xfId="0" applyFont="1" applyFill="1" applyAlignment="1">
      <alignment horizontal="right" vertical="center" readingOrder="2"/>
    </xf>
    <xf numFmtId="0" fontId="9" fillId="0" borderId="0" xfId="0" applyFont="1" applyAlignment="1">
      <alignment horizontal="right" vertical="center"/>
    </xf>
    <xf numFmtId="49" fontId="8" fillId="0" borderId="0" xfId="3" applyFont="1" applyAlignment="1">
      <alignment horizontal="left" vertical="center" readingOrder="1"/>
    </xf>
    <xf numFmtId="0" fontId="22" fillId="0" borderId="0" xfId="0" applyFont="1" applyAlignment="1">
      <alignment horizontal="left" vertical="center" wrapText="1" readingOrder="1"/>
    </xf>
    <xf numFmtId="0" fontId="22" fillId="0" borderId="0" xfId="0" applyFont="1" applyAlignment="1">
      <alignment horizontal="right" vertical="center" wrapText="1" readingOrder="2"/>
    </xf>
    <xf numFmtId="1" fontId="12" fillId="4" borderId="0" xfId="1" applyNumberFormat="1" applyFont="1" applyFill="1" applyBorder="1" applyAlignment="1">
      <alignment horizontal="center" vertical="center"/>
    </xf>
    <xf numFmtId="0" fontId="12" fillId="4" borderId="0" xfId="1" applyNumberFormat="1" applyFont="1" applyFill="1" applyBorder="1" applyAlignment="1">
      <alignment horizontal="center" vertical="center"/>
    </xf>
    <xf numFmtId="0" fontId="9" fillId="0" borderId="0" xfId="0" applyFont="1" applyAlignment="1">
      <alignment horizontal="right" readingOrder="2"/>
    </xf>
  </cellXfs>
  <cellStyles count="6">
    <cellStyle name="Comma" xfId="1" builtinId="3"/>
    <cellStyle name="Hyperlink" xfId="4" builtinId="8"/>
    <cellStyle name="Normal" xfId="0" builtinId="0"/>
    <cellStyle name="Normal 2" xfId="5" xr:uid="{0DEB374E-6047-4C28-B820-C44387829700}"/>
    <cellStyle name="Table_Title" xfId="3" xr:uid="{CE1729EA-D5A5-4E65-9E8F-ACB554163265}"/>
    <cellStyle name="Total_Decimal" xfId="2" xr:uid="{E05DF3C4-B252-4FC4-9EA5-90FAC38ECF7B}"/>
  </cellStyles>
  <dxfs count="0"/>
  <tableStyles count="0" defaultTableStyle="TableStyleMedium2" defaultPivotStyle="PivotStyleLight16"/>
  <colors>
    <mruColors>
      <color rgb="FFD6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31101</xdr:rowOff>
    </xdr:from>
    <xdr:to>
      <xdr:col>1</xdr:col>
      <xdr:colOff>2120</xdr:colOff>
      <xdr:row>3</xdr:row>
      <xdr:rowOff>124408</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t="20352" b="20343"/>
        <a:stretch/>
      </xdr:blipFill>
      <xdr:spPr>
        <a:xfrm>
          <a:off x="0" y="419877"/>
          <a:ext cx="1733938" cy="5520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42182</xdr:rowOff>
    </xdr:from>
    <xdr:to>
      <xdr:col>1</xdr:col>
      <xdr:colOff>251</xdr:colOff>
      <xdr:row>4</xdr:row>
      <xdr:rowOff>3036</xdr:rowOff>
    </xdr:to>
    <xdr:pic>
      <xdr:nvPicPr>
        <xdr:cNvPr id="2" name="Picture 1">
          <a:extLst>
            <a:ext uri="{FF2B5EF4-FFF2-40B4-BE49-F238E27FC236}">
              <a16:creationId xmlns:a16="http://schemas.microsoft.com/office/drawing/2014/main" id="{A1614210-4F23-4AEE-8BE2-F0615425CEDC}"/>
            </a:ext>
          </a:extLst>
        </xdr:cNvPr>
        <xdr:cNvPicPr>
          <a:picLocks noChangeAspect="1"/>
        </xdr:cNvPicPr>
      </xdr:nvPicPr>
      <xdr:blipFill rotWithShape="1">
        <a:blip xmlns:r="http://schemas.openxmlformats.org/officeDocument/2006/relationships" r:embed="rId1"/>
        <a:srcRect t="20352" b="20343"/>
        <a:stretch/>
      </xdr:blipFill>
      <xdr:spPr>
        <a:xfrm>
          <a:off x="0" y="191861"/>
          <a:ext cx="1949489" cy="7027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25148</xdr:colOff>
      <xdr:row>1</xdr:row>
      <xdr:rowOff>37498</xdr:rowOff>
    </xdr:from>
    <xdr:to>
      <xdr:col>1</xdr:col>
      <xdr:colOff>157695</xdr:colOff>
      <xdr:row>3</xdr:row>
      <xdr:rowOff>106680</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25148" y="167038"/>
          <a:ext cx="1854667" cy="6559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scad.gov.ae/documents/20122/0/Merchandise+Trade+Statistics+Methodology+2022.pdf/975ae8d4-ed11-71c7-d921-656e5ca232fa?version=1.0&amp;t=1693831320542" TargetMode="External"/><Relationship Id="rId1" Type="http://schemas.openxmlformats.org/officeDocument/2006/relationships/hyperlink" Target="https://www.scad.gov.ae/documents/20122/0/%D9%85%D9%86%D9%87%D8%AC%D9%8A%D8%A9+%D8%A5%D8%AD%D8%B5%D8%A7%D8%A1%D8%A7%D8%AA+%D8%A7%D9%84%D8%AA%D8%AC%D8%A7%D8%B1%D8%A9+%D8%A7%D9%84%D8%B3%D9%84%D8%B9%D9%8A%D8%A9+2022.pdf/ba9231e0-1e03-a9c4-0c14-f38a6738c373?version=1.0&amp;t=1693831337656" TargetMode="Externa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scad.gov.ae/web/guest/w/statistical-data-request" TargetMode="External"/><Relationship Id="rId1" Type="http://schemas.openxmlformats.org/officeDocument/2006/relationships/hyperlink" Target="https://scad.gov.ae/web/guest/w/statistical-data-request"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sheetPr codeName="Sheet1">
    <pageSetUpPr fitToPage="1"/>
  </sheetPr>
  <dimension ref="A1:YZ196"/>
  <sheetViews>
    <sheetView showGridLines="0" tabSelected="1" zoomScale="90" zoomScaleNormal="90" workbookViewId="0"/>
  </sheetViews>
  <sheetFormatPr defaultColWidth="7.85546875" defaultRowHeight="11.25" x14ac:dyDescent="0.2"/>
  <cols>
    <col min="1" max="1" width="24.5703125" style="2" customWidth="1"/>
    <col min="2" max="2" width="59.42578125" style="2" customWidth="1"/>
    <col min="3" max="3" width="17.5703125" style="2" customWidth="1"/>
    <col min="4" max="4" width="12.85546875" style="2" customWidth="1"/>
    <col min="5" max="5" width="10.42578125" style="2" customWidth="1"/>
    <col min="6" max="6" width="14.85546875" style="2" customWidth="1"/>
    <col min="7" max="7" width="14.7109375" style="2" customWidth="1"/>
    <col min="8" max="8" width="57.28515625" style="2" customWidth="1"/>
    <col min="9" max="9" width="8.5703125" style="2" customWidth="1"/>
    <col min="10" max="10" width="7.85546875" style="2"/>
    <col min="11" max="11" width="8.5703125" style="2" customWidth="1"/>
    <col min="12" max="12" width="9.85546875" style="2" customWidth="1"/>
    <col min="13" max="16384" width="7.85546875" style="2"/>
  </cols>
  <sheetData>
    <row r="1" spans="1:676" x14ac:dyDescent="0.2">
      <c r="A1" s="4"/>
    </row>
    <row r="2" spans="1:676" ht="20.25" x14ac:dyDescent="0.2">
      <c r="A2" s="4"/>
      <c r="B2" s="10"/>
      <c r="C2" s="10"/>
      <c r="D2" s="10"/>
      <c r="E2" s="10"/>
      <c r="F2" s="10"/>
      <c r="G2" s="19"/>
      <c r="H2" s="19"/>
    </row>
    <row r="3" spans="1:676" ht="36" customHeight="1" x14ac:dyDescent="0.2">
      <c r="A3" s="4"/>
      <c r="B3" s="11" t="s">
        <v>144</v>
      </c>
      <c r="C3" s="10"/>
      <c r="D3" s="10"/>
      <c r="E3" s="10"/>
      <c r="F3" s="19"/>
      <c r="G3" s="100" t="s">
        <v>143</v>
      </c>
      <c r="H3" s="100"/>
    </row>
    <row r="4" spans="1:676" ht="20.25" x14ac:dyDescent="0.2">
      <c r="A4" s="4"/>
      <c r="B4" s="10"/>
      <c r="C4" s="10"/>
      <c r="D4" s="10"/>
      <c r="E4" s="10"/>
      <c r="F4" s="10"/>
      <c r="G4" s="19"/>
      <c r="H4" s="19"/>
    </row>
    <row r="5" spans="1:676" x14ac:dyDescent="0.2">
      <c r="A5" s="4"/>
      <c r="B5" s="12"/>
      <c r="C5" s="12"/>
      <c r="D5" s="12"/>
      <c r="E5" s="12"/>
      <c r="F5" s="12"/>
    </row>
    <row r="6" spans="1:676" x14ac:dyDescent="0.2">
      <c r="A6" s="4"/>
      <c r="B6" s="13" t="s">
        <v>0</v>
      </c>
      <c r="H6" s="42" t="s">
        <v>47</v>
      </c>
    </row>
    <row r="7" spans="1:676" x14ac:dyDescent="0.2">
      <c r="A7" s="4"/>
      <c r="B7" s="13" t="s">
        <v>1</v>
      </c>
      <c r="H7" s="42" t="s">
        <v>48</v>
      </c>
    </row>
    <row r="8" spans="1:676" s="14" customForma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row>
    <row r="9" spans="1:676" ht="22.5" customHeight="1" x14ac:dyDescent="0.2">
      <c r="B9" s="15" t="s">
        <v>2</v>
      </c>
      <c r="C9" s="3" t="s">
        <v>4</v>
      </c>
      <c r="D9" s="3" t="s">
        <v>5</v>
      </c>
      <c r="E9" s="15" t="s">
        <v>3</v>
      </c>
      <c r="F9" s="21" t="s">
        <v>18</v>
      </c>
      <c r="G9" s="21" t="s">
        <v>19</v>
      </c>
      <c r="H9" s="21" t="s">
        <v>6</v>
      </c>
    </row>
    <row r="10" spans="1:676" ht="14.45" customHeight="1" x14ac:dyDescent="0.25">
      <c r="A10" s="16"/>
      <c r="C10" s="15"/>
      <c r="D10" s="15"/>
      <c r="E10" s="15"/>
      <c r="G10" s="15"/>
      <c r="H10"/>
    </row>
    <row r="11" spans="1:676" ht="15" customHeight="1" x14ac:dyDescent="0.25">
      <c r="A11" s="16"/>
      <c r="B11" s="2" t="s">
        <v>130</v>
      </c>
      <c r="C11" s="16" t="s">
        <v>116</v>
      </c>
      <c r="D11" s="16" t="s">
        <v>145</v>
      </c>
      <c r="E11" s="51" t="s">
        <v>7</v>
      </c>
      <c r="F11" s="20" t="s">
        <v>146</v>
      </c>
      <c r="G11" s="20" t="s">
        <v>117</v>
      </c>
      <c r="H11" s="4" t="s">
        <v>128</v>
      </c>
    </row>
    <row r="12" spans="1:676" ht="15" customHeight="1" x14ac:dyDescent="0.25">
      <c r="A12" s="16"/>
      <c r="B12" s="2" t="s">
        <v>131</v>
      </c>
      <c r="C12" s="16" t="s">
        <v>116</v>
      </c>
      <c r="D12" s="16" t="s">
        <v>145</v>
      </c>
      <c r="E12" s="51" t="s">
        <v>8</v>
      </c>
      <c r="F12" s="20" t="s">
        <v>146</v>
      </c>
      <c r="G12" s="20" t="s">
        <v>117</v>
      </c>
      <c r="H12" s="4" t="s">
        <v>129</v>
      </c>
    </row>
    <row r="13" spans="1:676" ht="15" customHeight="1" x14ac:dyDescent="0.2">
      <c r="A13" s="16"/>
      <c r="D13" s="13"/>
    </row>
    <row r="14" spans="1:676" ht="15" customHeight="1" x14ac:dyDescent="0.2">
      <c r="A14" s="16"/>
      <c r="D14" s="13"/>
    </row>
    <row r="15" spans="1:676" x14ac:dyDescent="0.2">
      <c r="A15" s="16"/>
      <c r="D15" s="13"/>
    </row>
    <row r="16" spans="1:676" x14ac:dyDescent="0.2">
      <c r="A16" s="16"/>
      <c r="D16" s="13"/>
    </row>
    <row r="17" spans="1:4" x14ac:dyDescent="0.2">
      <c r="A17" s="16"/>
      <c r="D17" s="13"/>
    </row>
    <row r="18" spans="1:4" x14ac:dyDescent="0.2">
      <c r="A18" s="16"/>
      <c r="D18" s="13"/>
    </row>
    <row r="19" spans="1:4" x14ac:dyDescent="0.2">
      <c r="A19" s="16"/>
      <c r="D19" s="13"/>
    </row>
    <row r="20" spans="1:4" x14ac:dyDescent="0.2">
      <c r="A20" s="16"/>
      <c r="D20" s="13"/>
    </row>
    <row r="21" spans="1:4" x14ac:dyDescent="0.2">
      <c r="A21" s="16"/>
      <c r="D21" s="13"/>
    </row>
    <row r="22" spans="1:4" x14ac:dyDescent="0.2">
      <c r="A22" s="16"/>
      <c r="D22" s="13"/>
    </row>
    <row r="23" spans="1:4" x14ac:dyDescent="0.2">
      <c r="A23" s="16"/>
      <c r="D23" s="13"/>
    </row>
    <row r="24" spans="1:4" x14ac:dyDescent="0.2">
      <c r="A24" s="16"/>
      <c r="D24" s="13"/>
    </row>
    <row r="25" spans="1:4" x14ac:dyDescent="0.2">
      <c r="A25" s="16"/>
      <c r="D25" s="13"/>
    </row>
    <row r="26" spans="1:4" x14ac:dyDescent="0.2">
      <c r="A26" s="16"/>
      <c r="D26" s="13"/>
    </row>
    <row r="27" spans="1:4" x14ac:dyDescent="0.2">
      <c r="A27" s="16"/>
      <c r="D27" s="13"/>
    </row>
    <row r="28" spans="1:4" x14ac:dyDescent="0.2">
      <c r="A28" s="16"/>
      <c r="D28" s="13"/>
    </row>
    <row r="29" spans="1:4" x14ac:dyDescent="0.2">
      <c r="A29" s="16"/>
      <c r="D29" s="13"/>
    </row>
    <row r="30" spans="1:4" x14ac:dyDescent="0.2">
      <c r="A30" s="16"/>
      <c r="D30" s="13"/>
    </row>
    <row r="31" spans="1:4" x14ac:dyDescent="0.2">
      <c r="A31" s="16"/>
      <c r="D31" s="13"/>
    </row>
    <row r="32" spans="1:4" x14ac:dyDescent="0.2">
      <c r="A32" s="16"/>
      <c r="D32" s="13"/>
    </row>
    <row r="33" spans="1:4" x14ac:dyDescent="0.2">
      <c r="A33" s="16"/>
      <c r="D33" s="17"/>
    </row>
    <row r="34" spans="1:4" x14ac:dyDescent="0.2">
      <c r="A34" s="16"/>
      <c r="D34" s="17"/>
    </row>
    <row r="35" spans="1:4" x14ac:dyDescent="0.2">
      <c r="A35" s="16"/>
      <c r="D35" s="17"/>
    </row>
    <row r="36" spans="1:4" x14ac:dyDescent="0.2">
      <c r="A36" s="16"/>
      <c r="D36" s="17"/>
    </row>
    <row r="37" spans="1:4" x14ac:dyDescent="0.2">
      <c r="A37" s="16"/>
      <c r="D37" s="13"/>
    </row>
    <row r="38" spans="1:4" x14ac:dyDescent="0.2">
      <c r="A38" s="16"/>
      <c r="D38" s="13"/>
    </row>
    <row r="39" spans="1:4" x14ac:dyDescent="0.2">
      <c r="A39" s="16"/>
      <c r="D39" s="13"/>
    </row>
    <row r="40" spans="1:4" x14ac:dyDescent="0.2">
      <c r="A40" s="16"/>
      <c r="D40" s="13"/>
    </row>
    <row r="41" spans="1:4" x14ac:dyDescent="0.2">
      <c r="A41" s="16"/>
      <c r="D41" s="13"/>
    </row>
    <row r="42" spans="1:4" x14ac:dyDescent="0.2">
      <c r="A42" s="16"/>
      <c r="D42" s="13"/>
    </row>
    <row r="43" spans="1:4" x14ac:dyDescent="0.2">
      <c r="A43" s="16"/>
      <c r="D43" s="13"/>
    </row>
    <row r="44" spans="1:4" x14ac:dyDescent="0.2">
      <c r="A44" s="16"/>
      <c r="D44" s="13"/>
    </row>
    <row r="45" spans="1:4" x14ac:dyDescent="0.2">
      <c r="A45" s="16"/>
      <c r="D45" s="13"/>
    </row>
    <row r="46" spans="1:4" x14ac:dyDescent="0.2">
      <c r="A46" s="16"/>
      <c r="D46" s="13"/>
    </row>
    <row r="47" spans="1:4" x14ac:dyDescent="0.2">
      <c r="A47" s="16"/>
      <c r="D47" s="13"/>
    </row>
    <row r="48" spans="1:4" x14ac:dyDescent="0.2">
      <c r="A48" s="16"/>
      <c r="D48" s="13"/>
    </row>
    <row r="49" spans="1:4" x14ac:dyDescent="0.2">
      <c r="A49" s="16"/>
      <c r="D49" s="13"/>
    </row>
    <row r="50" spans="1:4" x14ac:dyDescent="0.2">
      <c r="A50" s="16"/>
      <c r="D50" s="13"/>
    </row>
    <row r="51" spans="1:4" x14ac:dyDescent="0.2">
      <c r="A51" s="16"/>
      <c r="D51" s="13"/>
    </row>
    <row r="52" spans="1:4" x14ac:dyDescent="0.2">
      <c r="A52" s="16"/>
      <c r="D52" s="13"/>
    </row>
    <row r="53" spans="1:4" x14ac:dyDescent="0.2">
      <c r="A53" s="16"/>
      <c r="D53" s="13"/>
    </row>
    <row r="54" spans="1:4" x14ac:dyDescent="0.2">
      <c r="A54" s="16"/>
      <c r="D54" s="13"/>
    </row>
    <row r="55" spans="1:4" x14ac:dyDescent="0.2">
      <c r="A55" s="16"/>
      <c r="D55" s="13"/>
    </row>
    <row r="56" spans="1:4" x14ac:dyDescent="0.2">
      <c r="A56" s="16"/>
      <c r="D56" s="13"/>
    </row>
    <row r="57" spans="1:4" x14ac:dyDescent="0.2">
      <c r="A57" s="16"/>
      <c r="D57" s="13"/>
    </row>
    <row r="58" spans="1:4" x14ac:dyDescent="0.2">
      <c r="A58" s="16"/>
      <c r="D58" s="13"/>
    </row>
    <row r="59" spans="1:4" x14ac:dyDescent="0.2">
      <c r="A59" s="16"/>
      <c r="D59" s="13"/>
    </row>
    <row r="60" spans="1:4" x14ac:dyDescent="0.2">
      <c r="A60" s="16"/>
      <c r="D60" s="13"/>
    </row>
    <row r="61" spans="1:4" x14ac:dyDescent="0.2">
      <c r="A61" s="16"/>
      <c r="D61" s="13"/>
    </row>
    <row r="62" spans="1:4" x14ac:dyDescent="0.2">
      <c r="A62" s="16"/>
      <c r="D62" s="13"/>
    </row>
    <row r="63" spans="1:4" x14ac:dyDescent="0.2">
      <c r="A63" s="16"/>
      <c r="D63" s="17"/>
    </row>
    <row r="64" spans="1:4" x14ac:dyDescent="0.2">
      <c r="A64" s="16"/>
      <c r="D64" s="17"/>
    </row>
    <row r="65" spans="1:4" x14ac:dyDescent="0.2">
      <c r="A65" s="16"/>
      <c r="D65" s="17"/>
    </row>
    <row r="66" spans="1:4" x14ac:dyDescent="0.2">
      <c r="A66" s="16"/>
      <c r="D66" s="17"/>
    </row>
    <row r="67" spans="1:4" x14ac:dyDescent="0.2">
      <c r="A67" s="16"/>
      <c r="D67" s="13"/>
    </row>
    <row r="68" spans="1:4" x14ac:dyDescent="0.2">
      <c r="A68" s="16"/>
      <c r="D68" s="13"/>
    </row>
    <row r="69" spans="1:4" x14ac:dyDescent="0.2">
      <c r="A69" s="16"/>
      <c r="D69" s="13"/>
    </row>
    <row r="70" spans="1:4" x14ac:dyDescent="0.2">
      <c r="A70" s="16"/>
      <c r="D70" s="13"/>
    </row>
    <row r="71" spans="1:4" x14ac:dyDescent="0.2">
      <c r="A71" s="16"/>
      <c r="D71" s="13"/>
    </row>
    <row r="72" spans="1:4" x14ac:dyDescent="0.2">
      <c r="A72" s="16"/>
      <c r="D72" s="13"/>
    </row>
    <row r="73" spans="1:4" x14ac:dyDescent="0.2">
      <c r="A73" s="16"/>
      <c r="D73" s="13"/>
    </row>
    <row r="74" spans="1:4" x14ac:dyDescent="0.2">
      <c r="A74" s="16"/>
      <c r="D74" s="13"/>
    </row>
    <row r="75" spans="1:4" x14ac:dyDescent="0.2">
      <c r="A75" s="16"/>
      <c r="D75" s="13"/>
    </row>
    <row r="76" spans="1:4" x14ac:dyDescent="0.2">
      <c r="A76" s="16"/>
      <c r="D76" s="13"/>
    </row>
    <row r="77" spans="1:4" x14ac:dyDescent="0.2">
      <c r="A77" s="16"/>
      <c r="D77" s="13"/>
    </row>
    <row r="78" spans="1:4" x14ac:dyDescent="0.2">
      <c r="A78" s="16"/>
      <c r="D78" s="13"/>
    </row>
    <row r="79" spans="1:4" x14ac:dyDescent="0.2">
      <c r="A79" s="16"/>
      <c r="D79" s="13"/>
    </row>
    <row r="80" spans="1:4" x14ac:dyDescent="0.2">
      <c r="A80" s="16"/>
      <c r="D80" s="13"/>
    </row>
    <row r="81" spans="1:4" x14ac:dyDescent="0.2">
      <c r="A81" s="16"/>
      <c r="D81" s="13"/>
    </row>
    <row r="82" spans="1:4" x14ac:dyDescent="0.2">
      <c r="A82" s="16"/>
      <c r="D82" s="13"/>
    </row>
    <row r="83" spans="1:4" x14ac:dyDescent="0.2">
      <c r="A83" s="16"/>
      <c r="D83" s="13"/>
    </row>
    <row r="84" spans="1:4" x14ac:dyDescent="0.2">
      <c r="A84" s="16"/>
      <c r="D84" s="13"/>
    </row>
    <row r="85" spans="1:4" x14ac:dyDescent="0.2">
      <c r="A85" s="16"/>
      <c r="D85" s="13"/>
    </row>
    <row r="86" spans="1:4" x14ac:dyDescent="0.2">
      <c r="A86" s="16"/>
      <c r="D86" s="13"/>
    </row>
    <row r="87" spans="1:4" x14ac:dyDescent="0.2">
      <c r="A87" s="16"/>
      <c r="D87" s="13"/>
    </row>
    <row r="88" spans="1:4" x14ac:dyDescent="0.2">
      <c r="A88" s="16"/>
      <c r="D88" s="13"/>
    </row>
    <row r="89" spans="1:4" x14ac:dyDescent="0.2">
      <c r="A89" s="16"/>
      <c r="D89" s="13"/>
    </row>
    <row r="90" spans="1:4" x14ac:dyDescent="0.2">
      <c r="A90" s="16"/>
      <c r="D90" s="13"/>
    </row>
    <row r="91" spans="1:4" x14ac:dyDescent="0.2">
      <c r="A91" s="16"/>
      <c r="D91" s="13"/>
    </row>
    <row r="92" spans="1:4" x14ac:dyDescent="0.2">
      <c r="A92" s="16"/>
      <c r="D92" s="13"/>
    </row>
    <row r="93" spans="1:4" x14ac:dyDescent="0.2">
      <c r="A93" s="16"/>
      <c r="D93" s="17"/>
    </row>
    <row r="94" spans="1:4" x14ac:dyDescent="0.2">
      <c r="A94" s="16"/>
      <c r="D94" s="17"/>
    </row>
    <row r="95" spans="1:4" x14ac:dyDescent="0.2">
      <c r="A95" s="16"/>
      <c r="D95" s="17"/>
    </row>
    <row r="96" spans="1:4" x14ac:dyDescent="0.2">
      <c r="A96" s="16"/>
      <c r="D96" s="17"/>
    </row>
    <row r="97" spans="1:4" x14ac:dyDescent="0.2">
      <c r="A97" s="16"/>
      <c r="D97" s="13"/>
    </row>
    <row r="98" spans="1:4" x14ac:dyDescent="0.2">
      <c r="A98" s="16"/>
      <c r="D98" s="13"/>
    </row>
    <row r="99" spans="1:4" x14ac:dyDescent="0.2">
      <c r="A99" s="16"/>
      <c r="D99" s="13"/>
    </row>
    <row r="100" spans="1:4" x14ac:dyDescent="0.2">
      <c r="A100" s="16"/>
      <c r="D100" s="13"/>
    </row>
    <row r="101" spans="1:4" x14ac:dyDescent="0.2">
      <c r="A101" s="16"/>
      <c r="D101" s="13"/>
    </row>
    <row r="102" spans="1:4" x14ac:dyDescent="0.2">
      <c r="A102" s="16"/>
      <c r="D102" s="13"/>
    </row>
    <row r="103" spans="1:4" x14ac:dyDescent="0.2">
      <c r="A103" s="16"/>
      <c r="D103" s="13"/>
    </row>
    <row r="104" spans="1:4" x14ac:dyDescent="0.2">
      <c r="A104" s="16"/>
      <c r="D104" s="13"/>
    </row>
    <row r="105" spans="1:4" x14ac:dyDescent="0.2">
      <c r="A105" s="16"/>
      <c r="D105" s="13"/>
    </row>
    <row r="106" spans="1:4" x14ac:dyDescent="0.2">
      <c r="A106" s="16"/>
      <c r="D106" s="13"/>
    </row>
    <row r="107" spans="1:4" x14ac:dyDescent="0.2">
      <c r="A107" s="16"/>
      <c r="D107" s="13"/>
    </row>
    <row r="108" spans="1:4" x14ac:dyDescent="0.2">
      <c r="A108" s="16"/>
      <c r="D108" s="13"/>
    </row>
    <row r="109" spans="1:4" x14ac:dyDescent="0.2">
      <c r="A109" s="16"/>
      <c r="D109" s="13"/>
    </row>
    <row r="110" spans="1:4" x14ac:dyDescent="0.2">
      <c r="A110" s="16"/>
      <c r="D110" s="13"/>
    </row>
    <row r="111" spans="1:4" x14ac:dyDescent="0.2">
      <c r="A111" s="16"/>
      <c r="D111" s="13"/>
    </row>
    <row r="112" spans="1:4" x14ac:dyDescent="0.2">
      <c r="A112" s="16"/>
      <c r="D112" s="13"/>
    </row>
    <row r="113" spans="1:4" x14ac:dyDescent="0.2">
      <c r="A113" s="16"/>
      <c r="D113" s="13"/>
    </row>
    <row r="114" spans="1:4" x14ac:dyDescent="0.2">
      <c r="A114" s="16"/>
      <c r="D114" s="13"/>
    </row>
    <row r="115" spans="1:4" x14ac:dyDescent="0.2">
      <c r="A115" s="16"/>
      <c r="D115" s="13"/>
    </row>
    <row r="116" spans="1:4" x14ac:dyDescent="0.2">
      <c r="A116" s="16"/>
      <c r="D116" s="13"/>
    </row>
    <row r="117" spans="1:4" x14ac:dyDescent="0.2">
      <c r="A117" s="16"/>
      <c r="D117" s="13"/>
    </row>
    <row r="118" spans="1:4" x14ac:dyDescent="0.2">
      <c r="A118" s="16"/>
      <c r="D118" s="13"/>
    </row>
    <row r="119" spans="1:4" x14ac:dyDescent="0.2">
      <c r="A119" s="16"/>
      <c r="D119" s="13"/>
    </row>
    <row r="120" spans="1:4" x14ac:dyDescent="0.2">
      <c r="A120" s="16"/>
      <c r="D120" s="13"/>
    </row>
    <row r="121" spans="1:4" x14ac:dyDescent="0.2">
      <c r="A121" s="16"/>
      <c r="D121" s="13"/>
    </row>
    <row r="122" spans="1:4" x14ac:dyDescent="0.2">
      <c r="A122" s="16"/>
      <c r="D122" s="13"/>
    </row>
    <row r="123" spans="1:4" x14ac:dyDescent="0.2">
      <c r="D123" s="17"/>
    </row>
    <row r="124" spans="1:4" x14ac:dyDescent="0.2">
      <c r="D124" s="17"/>
    </row>
    <row r="125" spans="1:4" x14ac:dyDescent="0.2">
      <c r="D125" s="17"/>
    </row>
    <row r="126" spans="1:4" x14ac:dyDescent="0.2">
      <c r="D126" s="17"/>
    </row>
    <row r="127" spans="1:4" x14ac:dyDescent="0.2">
      <c r="D127" s="13"/>
    </row>
    <row r="128" spans="1:4" x14ac:dyDescent="0.2">
      <c r="D128" s="13"/>
    </row>
    <row r="129" spans="2:4" x14ac:dyDescent="0.2">
      <c r="D129" s="13"/>
    </row>
    <row r="130" spans="2:4" x14ac:dyDescent="0.2">
      <c r="D130" s="13"/>
    </row>
    <row r="131" spans="2:4" x14ac:dyDescent="0.2">
      <c r="D131" s="13"/>
    </row>
    <row r="132" spans="2:4" x14ac:dyDescent="0.2">
      <c r="D132" s="13"/>
    </row>
    <row r="133" spans="2:4" x14ac:dyDescent="0.2">
      <c r="D133" s="13"/>
    </row>
    <row r="134" spans="2:4" x14ac:dyDescent="0.2">
      <c r="D134" s="13"/>
    </row>
    <row r="135" spans="2:4" x14ac:dyDescent="0.2">
      <c r="D135" s="13"/>
    </row>
    <row r="136" spans="2:4" x14ac:dyDescent="0.2">
      <c r="D136" s="13"/>
    </row>
    <row r="137" spans="2:4" x14ac:dyDescent="0.2">
      <c r="D137" s="13"/>
    </row>
    <row r="138" spans="2:4" x14ac:dyDescent="0.2">
      <c r="D138" s="13"/>
    </row>
    <row r="139" spans="2:4" x14ac:dyDescent="0.2">
      <c r="D139" s="13"/>
    </row>
    <row r="140" spans="2:4" x14ac:dyDescent="0.2">
      <c r="D140" s="13"/>
    </row>
    <row r="141" spans="2:4" x14ac:dyDescent="0.2">
      <c r="D141" s="13"/>
    </row>
    <row r="142" spans="2:4" x14ac:dyDescent="0.2">
      <c r="D142" s="13"/>
    </row>
    <row r="143" spans="2:4" x14ac:dyDescent="0.2">
      <c r="B143" s="46" t="s">
        <v>51</v>
      </c>
      <c r="C143" s="9" t="s">
        <v>52</v>
      </c>
      <c r="D143" s="13"/>
    </row>
    <row r="144" spans="2:4" x14ac:dyDescent="0.2">
      <c r="B144" s="20" t="s">
        <v>53</v>
      </c>
      <c r="C144" s="4" t="s">
        <v>17</v>
      </c>
      <c r="D144" s="13"/>
    </row>
    <row r="145" spans="2:4" x14ac:dyDescent="0.2">
      <c r="B145" s="20" t="s">
        <v>54</v>
      </c>
      <c r="C145" s="4" t="s">
        <v>49</v>
      </c>
      <c r="D145" s="13"/>
    </row>
    <row r="146" spans="2:4" x14ac:dyDescent="0.2">
      <c r="B146" s="20" t="s">
        <v>55</v>
      </c>
      <c r="C146" s="4" t="s">
        <v>10</v>
      </c>
      <c r="D146" s="13"/>
    </row>
    <row r="147" spans="2:4" x14ac:dyDescent="0.2">
      <c r="C147" s="4" t="s">
        <v>50</v>
      </c>
      <c r="D147" s="13"/>
    </row>
    <row r="148" spans="2:4" x14ac:dyDescent="0.2">
      <c r="B148" s="9" t="s">
        <v>56</v>
      </c>
      <c r="C148" s="9" t="s">
        <v>57</v>
      </c>
      <c r="D148" s="13"/>
    </row>
    <row r="149" spans="2:4" x14ac:dyDescent="0.2">
      <c r="D149" s="13"/>
    </row>
    <row r="150" spans="2:4" x14ac:dyDescent="0.2">
      <c r="D150" s="13"/>
    </row>
    <row r="151" spans="2:4" x14ac:dyDescent="0.2">
      <c r="D151" s="13"/>
    </row>
    <row r="152" spans="2:4" x14ac:dyDescent="0.2">
      <c r="D152" s="13"/>
    </row>
    <row r="153" spans="2:4" x14ac:dyDescent="0.2">
      <c r="D153" s="17"/>
    </row>
    <row r="154" spans="2:4" x14ac:dyDescent="0.2">
      <c r="D154" s="17"/>
    </row>
    <row r="155" spans="2:4" x14ac:dyDescent="0.2">
      <c r="D155" s="17"/>
    </row>
    <row r="156" spans="2:4" x14ac:dyDescent="0.2">
      <c r="D156" s="17"/>
    </row>
    <row r="157" spans="2:4" x14ac:dyDescent="0.2">
      <c r="D157" s="13"/>
    </row>
    <row r="158" spans="2:4" x14ac:dyDescent="0.2">
      <c r="D158" s="13"/>
    </row>
    <row r="159" spans="2:4" x14ac:dyDescent="0.2">
      <c r="D159" s="13"/>
    </row>
    <row r="160" spans="2:4" x14ac:dyDescent="0.2">
      <c r="D160" s="13"/>
    </row>
    <row r="161" spans="4:4" x14ac:dyDescent="0.2">
      <c r="D161" s="13"/>
    </row>
    <row r="162" spans="4:4" x14ac:dyDescent="0.2">
      <c r="D162" s="13"/>
    </row>
    <row r="163" spans="4:4" x14ac:dyDescent="0.2">
      <c r="D163" s="13"/>
    </row>
    <row r="164" spans="4:4" x14ac:dyDescent="0.2">
      <c r="D164" s="13"/>
    </row>
    <row r="165" spans="4:4" x14ac:dyDescent="0.2">
      <c r="D165" s="13"/>
    </row>
    <row r="166" spans="4:4" x14ac:dyDescent="0.2">
      <c r="D166" s="13"/>
    </row>
    <row r="167" spans="4:4" x14ac:dyDescent="0.2">
      <c r="D167" s="13"/>
    </row>
    <row r="168" spans="4:4" x14ac:dyDescent="0.2">
      <c r="D168" s="13"/>
    </row>
    <row r="169" spans="4:4" x14ac:dyDescent="0.2">
      <c r="D169" s="13"/>
    </row>
    <row r="170" spans="4:4" x14ac:dyDescent="0.2">
      <c r="D170" s="13"/>
    </row>
    <row r="171" spans="4:4" x14ac:dyDescent="0.2">
      <c r="D171" s="13"/>
    </row>
    <row r="172" spans="4:4" x14ac:dyDescent="0.2">
      <c r="D172" s="13"/>
    </row>
    <row r="173" spans="4:4" x14ac:dyDescent="0.2">
      <c r="D173" s="13"/>
    </row>
    <row r="174" spans="4:4" x14ac:dyDescent="0.2">
      <c r="D174" s="13"/>
    </row>
    <row r="175" spans="4:4" x14ac:dyDescent="0.2">
      <c r="D175" s="13"/>
    </row>
    <row r="176" spans="4:4" x14ac:dyDescent="0.2">
      <c r="D176" s="13"/>
    </row>
    <row r="177" spans="4:4" x14ac:dyDescent="0.2">
      <c r="D177" s="13"/>
    </row>
    <row r="178" spans="4:4" x14ac:dyDescent="0.2">
      <c r="D178" s="13"/>
    </row>
    <row r="179" spans="4:4" x14ac:dyDescent="0.2">
      <c r="D179" s="13"/>
    </row>
    <row r="180" spans="4:4" x14ac:dyDescent="0.2">
      <c r="D180" s="13"/>
    </row>
    <row r="181" spans="4:4" x14ac:dyDescent="0.2">
      <c r="D181" s="13"/>
    </row>
    <row r="182" spans="4:4" x14ac:dyDescent="0.2">
      <c r="D182" s="13"/>
    </row>
    <row r="183" spans="4:4" x14ac:dyDescent="0.2">
      <c r="D183" s="17"/>
    </row>
    <row r="184" spans="4:4" x14ac:dyDescent="0.2">
      <c r="D184" s="17"/>
    </row>
    <row r="185" spans="4:4" x14ac:dyDescent="0.2">
      <c r="D185" s="17"/>
    </row>
    <row r="186" spans="4:4" x14ac:dyDescent="0.2">
      <c r="D186" s="17"/>
    </row>
    <row r="187" spans="4:4" x14ac:dyDescent="0.2">
      <c r="D187" s="13"/>
    </row>
    <row r="188" spans="4:4" x14ac:dyDescent="0.2">
      <c r="D188" s="13"/>
    </row>
    <row r="189" spans="4:4" x14ac:dyDescent="0.2">
      <c r="D189" s="13"/>
    </row>
    <row r="190" spans="4:4" x14ac:dyDescent="0.2">
      <c r="D190" s="13"/>
    </row>
    <row r="191" spans="4:4" x14ac:dyDescent="0.2">
      <c r="D191" s="13"/>
    </row>
    <row r="192" spans="4:4" x14ac:dyDescent="0.2">
      <c r="D192" s="13"/>
    </row>
    <row r="193" spans="4:4" x14ac:dyDescent="0.2">
      <c r="D193" s="13"/>
    </row>
    <row r="194" spans="4:4" x14ac:dyDescent="0.2">
      <c r="D194" s="13"/>
    </row>
    <row r="195" spans="4:4" x14ac:dyDescent="0.2">
      <c r="D195" s="13"/>
    </row>
    <row r="196" spans="4:4" x14ac:dyDescent="0.2">
      <c r="D196" s="13"/>
    </row>
  </sheetData>
  <mergeCells count="1">
    <mergeCell ref="G3:H3"/>
  </mergeCells>
  <phoneticPr fontId="6" type="noConversion"/>
  <hyperlinks>
    <hyperlink ref="E11" location="'Table 1'!A1" display="Table 1" xr:uid="{1AC803E0-22AE-4EC1-8BE5-7D67BB623989}"/>
    <hyperlink ref="E12" location="'Table 2'!A1" display="Table 2" xr:uid="{FD7EC708-72A9-4105-8B8A-79BB8438314A}"/>
    <hyperlink ref="B7" location="Enquiries!A1" display="Enquiries" xr:uid="{358113C2-7577-41E3-AD3C-08CBE9A9B542}"/>
    <hyperlink ref="B6" location="Metadata!A1" display="Metadata" xr:uid="{CF157346-8050-476C-9DC6-95FCBA1AFAD9}"/>
    <hyperlink ref="H6" location="Metadata!A1" display="البيانات الوصفية" xr:uid="{45EBA5CE-21C9-4F8A-BE35-4200D2287214}"/>
    <hyperlink ref="H7" location="Enquiries!A1" display="استفسارات" xr:uid="{CBAE7CB4-9765-43C5-9079-7C9671F5C2D9}"/>
  </hyperlinks>
  <pageMargins left="0.25" right="0.25" top="0.75" bottom="0.75" header="0.3" footer="0.3"/>
  <pageSetup paperSize="9" scale="10" fitToHeight="0" orientation="landscape" r:id="rId1"/>
  <headerFooter>
    <oddFooter>&amp;L_x000D_&amp;1#&amp;"Calibri"&amp;11&amp;K000000 This document is classified as Open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9513F-F195-4955-8DD8-ACD82035CE3A}">
  <sheetPr codeName="Sheet8"/>
  <dimension ref="B2:Y50"/>
  <sheetViews>
    <sheetView showGridLines="0" zoomScaleNormal="100" workbookViewId="0">
      <selection activeCell="P41" sqref="P41"/>
    </sheetView>
  </sheetViews>
  <sheetFormatPr defaultColWidth="8.85546875" defaultRowHeight="11.25" x14ac:dyDescent="0.25"/>
  <cols>
    <col min="1" max="1" width="1.7109375" style="24" customWidth="1"/>
    <col min="2" max="2" width="7.5703125" style="24" customWidth="1"/>
    <col min="3" max="3" width="5.42578125" style="24" bestFit="1" customWidth="1"/>
    <col min="4" max="4" width="38.5703125" style="24" bestFit="1" customWidth="1"/>
    <col min="5" max="5" width="9.28515625" style="24" bestFit="1" customWidth="1"/>
    <col min="6" max="6" width="9.7109375" style="24" bestFit="1" customWidth="1"/>
    <col min="7" max="8" width="9.85546875" style="24" bestFit="1" customWidth="1"/>
    <col min="9" max="9" width="9.28515625" style="24" bestFit="1" customWidth="1"/>
    <col min="10" max="10" width="9.7109375" style="24" bestFit="1" customWidth="1"/>
    <col min="11" max="12" width="9.85546875" style="24" bestFit="1" customWidth="1"/>
    <col min="13" max="13" width="9.28515625" style="24" bestFit="1" customWidth="1"/>
    <col min="14" max="14" width="9.7109375" style="24" bestFit="1" customWidth="1"/>
    <col min="15" max="16" width="9.85546875" style="24" bestFit="1" customWidth="1"/>
    <col min="17" max="17" width="9.28515625" style="24" bestFit="1" customWidth="1"/>
    <col min="18" max="18" width="9.7109375" style="24" bestFit="1" customWidth="1"/>
    <col min="19" max="19" width="9.7109375" style="24" customWidth="1"/>
    <col min="20" max="20" width="29.42578125" style="24" customWidth="1"/>
    <col min="21" max="21" width="4.42578125" style="24" bestFit="1" customWidth="1"/>
    <col min="22" max="23" width="8.85546875" style="24"/>
    <col min="24" max="24" width="15.42578125" style="24" bestFit="1" customWidth="1"/>
    <col min="25" max="16384" width="8.85546875" style="24"/>
  </cols>
  <sheetData>
    <row r="2" spans="2:22" ht="14.45" customHeight="1" x14ac:dyDescent="0.25">
      <c r="B2" s="102" t="s">
        <v>148</v>
      </c>
      <c r="C2" s="102"/>
      <c r="D2" s="102"/>
      <c r="E2" s="102"/>
      <c r="F2" s="102"/>
      <c r="G2" s="102"/>
      <c r="H2" s="102"/>
      <c r="I2" s="102"/>
      <c r="J2" s="102"/>
      <c r="K2" s="98"/>
      <c r="L2" s="98"/>
      <c r="M2" s="98"/>
      <c r="N2" s="101" t="s">
        <v>147</v>
      </c>
      <c r="O2" s="101"/>
      <c r="P2" s="101"/>
      <c r="Q2" s="101"/>
      <c r="R2" s="101"/>
      <c r="S2" s="101"/>
      <c r="T2" s="101"/>
      <c r="U2" s="101"/>
      <c r="V2" s="101"/>
    </row>
    <row r="3" spans="2:22" x14ac:dyDescent="0.25">
      <c r="B3" s="18" t="s">
        <v>9</v>
      </c>
      <c r="V3" s="24" t="s">
        <v>50</v>
      </c>
    </row>
    <row r="4" spans="2:22" x14ac:dyDescent="0.25">
      <c r="B4" s="7" t="s">
        <v>58</v>
      </c>
      <c r="C4" s="7" t="s">
        <v>122</v>
      </c>
      <c r="D4" s="7" t="s">
        <v>114</v>
      </c>
      <c r="E4" s="105">
        <v>2021</v>
      </c>
      <c r="F4" s="105"/>
      <c r="G4" s="105"/>
      <c r="H4" s="105"/>
      <c r="I4" s="105">
        <v>2022</v>
      </c>
      <c r="J4" s="105"/>
      <c r="K4" s="105"/>
      <c r="L4" s="105"/>
      <c r="M4" s="106">
        <v>2023</v>
      </c>
      <c r="N4" s="106"/>
      <c r="O4" s="106"/>
      <c r="P4" s="106"/>
      <c r="Q4" s="106">
        <v>2024</v>
      </c>
      <c r="R4" s="106"/>
      <c r="S4" s="106"/>
      <c r="T4" s="76" t="s">
        <v>113</v>
      </c>
      <c r="U4" s="7" t="s">
        <v>121</v>
      </c>
      <c r="V4" s="6" t="s">
        <v>112</v>
      </c>
    </row>
    <row r="5" spans="2:22" x14ac:dyDescent="0.25">
      <c r="B5" s="7" t="s">
        <v>59</v>
      </c>
      <c r="C5" s="7"/>
      <c r="D5" s="7" t="s">
        <v>59</v>
      </c>
      <c r="E5" s="23" t="s">
        <v>101</v>
      </c>
      <c r="F5" s="23" t="s">
        <v>102</v>
      </c>
      <c r="G5" s="23" t="s">
        <v>103</v>
      </c>
      <c r="H5" s="23" t="s">
        <v>104</v>
      </c>
      <c r="I5" s="23" t="s">
        <v>101</v>
      </c>
      <c r="J5" s="23" t="s">
        <v>102</v>
      </c>
      <c r="K5" s="23" t="s">
        <v>103</v>
      </c>
      <c r="L5" s="23" t="s">
        <v>104</v>
      </c>
      <c r="M5" s="23" t="s">
        <v>101</v>
      </c>
      <c r="N5" s="23" t="s">
        <v>102</v>
      </c>
      <c r="O5" s="23" t="s">
        <v>103</v>
      </c>
      <c r="P5" s="23" t="s">
        <v>104</v>
      </c>
      <c r="Q5" s="23" t="s">
        <v>101</v>
      </c>
      <c r="R5" s="23" t="s">
        <v>102</v>
      </c>
      <c r="S5" s="23" t="s">
        <v>149</v>
      </c>
      <c r="T5" s="6" t="s">
        <v>59</v>
      </c>
      <c r="U5" s="7"/>
      <c r="V5" s="47" t="s">
        <v>59</v>
      </c>
    </row>
    <row r="6" spans="2:22" x14ac:dyDescent="0.25">
      <c r="B6" s="64" t="s">
        <v>60</v>
      </c>
      <c r="C6" s="64"/>
      <c r="D6" s="64" t="s">
        <v>59</v>
      </c>
      <c r="E6" s="65">
        <f t="shared" ref="E6:Q6" si="0">E7+E18+E29</f>
        <v>29344.507290999994</v>
      </c>
      <c r="F6" s="65">
        <f t="shared" si="0"/>
        <v>31537.288181</v>
      </c>
      <c r="G6" s="65">
        <f t="shared" si="0"/>
        <v>26913.778077999999</v>
      </c>
      <c r="H6" s="65">
        <f t="shared" si="0"/>
        <v>36533.800216000003</v>
      </c>
      <c r="I6" s="65">
        <f t="shared" si="0"/>
        <v>36148.246732000007</v>
      </c>
      <c r="J6" s="65">
        <f t="shared" si="0"/>
        <v>36372.722436000004</v>
      </c>
      <c r="K6" s="65">
        <f t="shared" si="0"/>
        <v>34876.042272000006</v>
      </c>
      <c r="L6" s="65">
        <f t="shared" si="0"/>
        <v>38683.140764000003</v>
      </c>
      <c r="M6" s="65">
        <f t="shared" si="0"/>
        <v>40344.787263000006</v>
      </c>
      <c r="N6" s="65">
        <f t="shared" si="0"/>
        <v>36373.542260000002</v>
      </c>
      <c r="O6" s="65">
        <f t="shared" si="0"/>
        <v>32907.084245999999</v>
      </c>
      <c r="P6" s="65">
        <f t="shared" si="0"/>
        <v>35827.741831000007</v>
      </c>
      <c r="Q6" s="65">
        <f t="shared" si="0"/>
        <v>34507.155717000001</v>
      </c>
      <c r="R6" s="65">
        <f>R7+R18+R29</f>
        <v>40135.084341000002</v>
      </c>
      <c r="S6" s="65">
        <f>S7+S18+S29</f>
        <v>42842.232954999992</v>
      </c>
      <c r="T6" s="67" t="s">
        <v>59</v>
      </c>
      <c r="U6" s="64"/>
      <c r="V6" s="40" t="s">
        <v>61</v>
      </c>
    </row>
    <row r="7" spans="2:22" x14ac:dyDescent="0.25">
      <c r="B7" s="8" t="s">
        <v>62</v>
      </c>
      <c r="C7" s="8"/>
      <c r="D7" s="8"/>
      <c r="E7" s="63">
        <f t="shared" ref="E7:Q7" si="1">SUM(E8:E17)</f>
        <v>675.18039600000009</v>
      </c>
      <c r="F7" s="63">
        <f t="shared" si="1"/>
        <v>614.1257720000001</v>
      </c>
      <c r="G7" s="63">
        <f t="shared" si="1"/>
        <v>459.87991099999999</v>
      </c>
      <c r="H7" s="63">
        <f t="shared" si="1"/>
        <v>463.69478499999997</v>
      </c>
      <c r="I7" s="63">
        <f t="shared" si="1"/>
        <v>415.11460699999998</v>
      </c>
      <c r="J7" s="63">
        <f t="shared" si="1"/>
        <v>662.20718800000009</v>
      </c>
      <c r="K7" s="63">
        <f t="shared" si="1"/>
        <v>412.34040200000004</v>
      </c>
      <c r="L7" s="63">
        <f t="shared" si="1"/>
        <v>499.26219300000002</v>
      </c>
      <c r="M7" s="63">
        <f t="shared" si="1"/>
        <v>499.33283999999998</v>
      </c>
      <c r="N7" s="63">
        <f t="shared" si="1"/>
        <v>458.33925799999997</v>
      </c>
      <c r="O7" s="63">
        <f t="shared" si="1"/>
        <v>620.93794300000002</v>
      </c>
      <c r="P7" s="63">
        <f t="shared" si="1"/>
        <v>935.30538800000011</v>
      </c>
      <c r="Q7" s="63">
        <f t="shared" si="1"/>
        <v>671.23609699999986</v>
      </c>
      <c r="R7" s="63">
        <f>SUM(R8:R17)</f>
        <v>380.772694</v>
      </c>
      <c r="S7" s="63">
        <f>SUM(S8:S17)</f>
        <v>374.53563400000002</v>
      </c>
      <c r="T7" s="22"/>
      <c r="U7" s="8"/>
      <c r="V7" s="22" t="s">
        <v>63</v>
      </c>
    </row>
    <row r="8" spans="2:22" x14ac:dyDescent="0.2">
      <c r="B8" s="66" t="s">
        <v>59</v>
      </c>
      <c r="C8" s="84">
        <v>0</v>
      </c>
      <c r="D8" s="66" t="s">
        <v>69</v>
      </c>
      <c r="E8" s="81">
        <v>18.111236999999999</v>
      </c>
      <c r="F8" s="81">
        <v>13.998568000000001</v>
      </c>
      <c r="G8" s="81">
        <v>10.385211999999999</v>
      </c>
      <c r="H8" s="81">
        <v>28.414641</v>
      </c>
      <c r="I8" s="81">
        <v>41.677486999999999</v>
      </c>
      <c r="J8" s="81">
        <v>18.028333</v>
      </c>
      <c r="K8" s="81">
        <v>15.489585999999999</v>
      </c>
      <c r="L8" s="81">
        <v>27.866334999999999</v>
      </c>
      <c r="M8" s="81">
        <v>51.217874999999999</v>
      </c>
      <c r="N8" s="81">
        <v>27.864605000000001</v>
      </c>
      <c r="O8" s="81">
        <v>13.371841</v>
      </c>
      <c r="P8" s="81">
        <v>28.67512</v>
      </c>
      <c r="Q8" s="81">
        <v>72.055586000000005</v>
      </c>
      <c r="R8" s="81">
        <v>23.191400999999999</v>
      </c>
      <c r="S8" s="81">
        <v>9.7515540000000005</v>
      </c>
      <c r="T8" s="69" t="s">
        <v>70</v>
      </c>
      <c r="U8" s="84">
        <v>0</v>
      </c>
      <c r="V8" s="68" t="s">
        <v>59</v>
      </c>
    </row>
    <row r="9" spans="2:22" x14ac:dyDescent="0.2">
      <c r="B9" s="66" t="s">
        <v>59</v>
      </c>
      <c r="C9" s="84">
        <v>1</v>
      </c>
      <c r="D9" s="44" t="s">
        <v>71</v>
      </c>
      <c r="E9" s="81">
        <v>1.2024999999999999E-2</v>
      </c>
      <c r="F9" s="81">
        <v>1.4500000000000001E-2</v>
      </c>
      <c r="G9" s="81">
        <v>5.9999999999999995E-4</v>
      </c>
      <c r="H9" s="81">
        <v>1.4999999999999999E-2</v>
      </c>
      <c r="I9" s="81">
        <v>1.6209999999999999E-2</v>
      </c>
      <c r="J9" s="81">
        <v>5.5999999999999995E-4</v>
      </c>
      <c r="K9" s="81">
        <v>7.36E-4</v>
      </c>
      <c r="L9" s="81">
        <v>2.3999999999999998E-3</v>
      </c>
      <c r="M9" s="81">
        <v>2.6199999999999999E-3</v>
      </c>
      <c r="N9" s="81">
        <v>2.9999999999999997E-4</v>
      </c>
      <c r="O9" s="81">
        <v>0.14826400000000001</v>
      </c>
      <c r="P9" s="81">
        <v>1.2800000000000001E-3</v>
      </c>
      <c r="Q9" s="81">
        <v>1E-3</v>
      </c>
      <c r="R9" s="81">
        <v>7.3359999999999996E-3</v>
      </c>
      <c r="S9" s="81">
        <v>5.0000000000000001E-3</v>
      </c>
      <c r="T9" s="69" t="s">
        <v>72</v>
      </c>
      <c r="U9" s="84">
        <v>1</v>
      </c>
      <c r="V9" s="68" t="s">
        <v>59</v>
      </c>
    </row>
    <row r="10" spans="2:22" x14ac:dyDescent="0.2">
      <c r="B10" s="44" t="s">
        <v>59</v>
      </c>
      <c r="C10" s="84">
        <v>2</v>
      </c>
      <c r="D10" s="66" t="s">
        <v>73</v>
      </c>
      <c r="E10" s="81">
        <v>0.33599299999999999</v>
      </c>
      <c r="F10" s="81">
        <v>1.7349E-2</v>
      </c>
      <c r="G10" s="81">
        <v>2.3303999999999998E-2</v>
      </c>
      <c r="H10" s="81">
        <v>0.50937699999999997</v>
      </c>
      <c r="I10" s="81">
        <v>4.4048999999999998E-2</v>
      </c>
      <c r="J10" s="81">
        <v>1.35E-2</v>
      </c>
      <c r="K10" s="81">
        <v>2.1982999999999999E-2</v>
      </c>
      <c r="L10" s="81">
        <v>0.46770400000000001</v>
      </c>
      <c r="M10" s="81">
        <v>0.340252</v>
      </c>
      <c r="N10" s="81">
        <v>1.6427000000000001E-2</v>
      </c>
      <c r="O10" s="81">
        <v>0.191888</v>
      </c>
      <c r="P10" s="81">
        <v>0.37162600000000001</v>
      </c>
      <c r="Q10" s="81">
        <v>0.34588999999999998</v>
      </c>
      <c r="R10" s="81">
        <v>0.19614300000000001</v>
      </c>
      <c r="S10" s="81">
        <v>0.122518</v>
      </c>
      <c r="T10" s="69" t="s">
        <v>74</v>
      </c>
      <c r="U10" s="84">
        <v>2</v>
      </c>
      <c r="V10" s="45" t="s">
        <v>59</v>
      </c>
    </row>
    <row r="11" spans="2:22" x14ac:dyDescent="0.2">
      <c r="B11" s="66" t="s">
        <v>59</v>
      </c>
      <c r="C11" s="84">
        <v>3</v>
      </c>
      <c r="D11" s="44" t="s">
        <v>75</v>
      </c>
      <c r="E11" s="81" t="s">
        <v>118</v>
      </c>
      <c r="F11" s="81">
        <v>7.7999999999999996E-3</v>
      </c>
      <c r="G11" s="81">
        <v>6.2399999999999999E-3</v>
      </c>
      <c r="H11" s="81" t="s">
        <v>118</v>
      </c>
      <c r="I11" s="81">
        <v>3.075E-3</v>
      </c>
      <c r="J11" s="81">
        <v>1.5788E-2</v>
      </c>
      <c r="K11" s="81">
        <v>0.23289299999999999</v>
      </c>
      <c r="L11" s="81">
        <v>0.404308</v>
      </c>
      <c r="M11" s="81">
        <v>3.5539999999999999E-3</v>
      </c>
      <c r="N11" s="81">
        <v>3.1475999999999997E-2</v>
      </c>
      <c r="O11" s="81" t="s">
        <v>118</v>
      </c>
      <c r="P11" s="81">
        <v>0.378218</v>
      </c>
      <c r="Q11" s="81">
        <v>1.24E-2</v>
      </c>
      <c r="R11" s="81">
        <v>8.7019999999999997E-3</v>
      </c>
      <c r="S11" s="81">
        <v>2.6561999999999999E-2</v>
      </c>
      <c r="T11" s="69" t="s">
        <v>76</v>
      </c>
      <c r="U11" s="84">
        <v>3</v>
      </c>
      <c r="V11" s="68" t="s">
        <v>59</v>
      </c>
    </row>
    <row r="12" spans="2:22" x14ac:dyDescent="0.2">
      <c r="B12" s="44" t="s">
        <v>59</v>
      </c>
      <c r="C12" s="84">
        <v>4</v>
      </c>
      <c r="D12" s="66" t="s">
        <v>77</v>
      </c>
      <c r="E12" s="81">
        <v>2.1000000000000001E-2</v>
      </c>
      <c r="F12" s="81">
        <v>3.0000000000000001E-3</v>
      </c>
      <c r="G12" s="81">
        <v>5.1999999999999995E-4</v>
      </c>
      <c r="H12" s="81" t="s">
        <v>118</v>
      </c>
      <c r="I12" s="81">
        <v>8.1799999999999998E-3</v>
      </c>
      <c r="J12" s="81" t="s">
        <v>118</v>
      </c>
      <c r="K12" s="81" t="s">
        <v>118</v>
      </c>
      <c r="L12" s="81" t="s">
        <v>118</v>
      </c>
      <c r="M12" s="81" t="s">
        <v>118</v>
      </c>
      <c r="N12" s="81">
        <v>5.0000000000000001E-4</v>
      </c>
      <c r="O12" s="81">
        <v>5.1830000000000001E-3</v>
      </c>
      <c r="P12" s="81" t="s">
        <v>118</v>
      </c>
      <c r="Q12" s="81" t="s">
        <v>118</v>
      </c>
      <c r="R12" s="81" t="s">
        <v>118</v>
      </c>
      <c r="S12" s="81" t="s">
        <v>118</v>
      </c>
      <c r="T12" s="69" t="s">
        <v>78</v>
      </c>
      <c r="U12" s="84">
        <v>4</v>
      </c>
      <c r="V12" s="45" t="s">
        <v>59</v>
      </c>
    </row>
    <row r="13" spans="2:22" x14ac:dyDescent="0.2">
      <c r="B13" s="44" t="s">
        <v>59</v>
      </c>
      <c r="C13" s="84">
        <v>5</v>
      </c>
      <c r="D13" s="44" t="s">
        <v>79</v>
      </c>
      <c r="E13" s="81">
        <v>13.696033999999999</v>
      </c>
      <c r="F13" s="81">
        <v>8.4016400000000004</v>
      </c>
      <c r="G13" s="81">
        <v>7.1973659999999997</v>
      </c>
      <c r="H13" s="81">
        <v>9.9418220000000002</v>
      </c>
      <c r="I13" s="81">
        <v>14.547136</v>
      </c>
      <c r="J13" s="81">
        <v>24.45449</v>
      </c>
      <c r="K13" s="81">
        <v>27.638846999999998</v>
      </c>
      <c r="L13" s="81">
        <v>27.846183</v>
      </c>
      <c r="M13" s="81">
        <v>29.269065999999999</v>
      </c>
      <c r="N13" s="81">
        <v>12.463996</v>
      </c>
      <c r="O13" s="81">
        <v>16.322106000000002</v>
      </c>
      <c r="P13" s="81">
        <v>7.2941659999999997</v>
      </c>
      <c r="Q13" s="81">
        <v>9.9212240000000005</v>
      </c>
      <c r="R13" s="81">
        <v>8.4968280000000007</v>
      </c>
      <c r="S13" s="81">
        <v>7.7096390000000001</v>
      </c>
      <c r="T13" s="69" t="s">
        <v>80</v>
      </c>
      <c r="U13" s="84">
        <v>5</v>
      </c>
      <c r="V13" s="45" t="s">
        <v>59</v>
      </c>
    </row>
    <row r="14" spans="2:22" x14ac:dyDescent="0.2">
      <c r="B14" s="66" t="s">
        <v>59</v>
      </c>
      <c r="C14" s="84">
        <v>6</v>
      </c>
      <c r="D14" s="44" t="s">
        <v>81</v>
      </c>
      <c r="E14" s="81">
        <v>3.7062189999999999</v>
      </c>
      <c r="F14" s="81">
        <v>2.8724189999999998</v>
      </c>
      <c r="G14" s="81">
        <v>2.5525579999999999</v>
      </c>
      <c r="H14" s="81">
        <v>3.693908</v>
      </c>
      <c r="I14" s="81">
        <v>3.1883050000000002</v>
      </c>
      <c r="J14" s="81">
        <v>3.0973809999999999</v>
      </c>
      <c r="K14" s="81">
        <v>4.1528980000000004</v>
      </c>
      <c r="L14" s="81">
        <v>4.8937400000000002</v>
      </c>
      <c r="M14" s="81">
        <v>4.6502489999999996</v>
      </c>
      <c r="N14" s="81">
        <v>6.7519530000000003</v>
      </c>
      <c r="O14" s="81">
        <v>5.9171490000000002</v>
      </c>
      <c r="P14" s="81">
        <v>123.17654400000001</v>
      </c>
      <c r="Q14" s="81">
        <v>165.55815899999999</v>
      </c>
      <c r="R14" s="81">
        <v>74.798196000000004</v>
      </c>
      <c r="S14" s="81">
        <v>67.188373999999996</v>
      </c>
      <c r="T14" s="75" t="s">
        <v>82</v>
      </c>
      <c r="U14" s="84">
        <v>6</v>
      </c>
      <c r="V14" s="68" t="s">
        <v>59</v>
      </c>
    </row>
    <row r="15" spans="2:22" x14ac:dyDescent="0.2">
      <c r="B15" s="66" t="s">
        <v>59</v>
      </c>
      <c r="C15" s="84">
        <v>7</v>
      </c>
      <c r="D15" s="66" t="s">
        <v>83</v>
      </c>
      <c r="E15" s="81">
        <v>558.54264699999999</v>
      </c>
      <c r="F15" s="81">
        <v>582.22749099999999</v>
      </c>
      <c r="G15" s="81">
        <v>436.09850599999999</v>
      </c>
      <c r="H15" s="81">
        <v>402.96499699999998</v>
      </c>
      <c r="I15" s="81">
        <v>330.83085299999999</v>
      </c>
      <c r="J15" s="81">
        <v>285.04515300000003</v>
      </c>
      <c r="K15" s="81">
        <v>303.62400000000002</v>
      </c>
      <c r="L15" s="81">
        <v>381.95488999999998</v>
      </c>
      <c r="M15" s="81">
        <v>355.42593099999999</v>
      </c>
      <c r="N15" s="81">
        <v>348.23228399999999</v>
      </c>
      <c r="O15" s="81">
        <v>338.96939500000002</v>
      </c>
      <c r="P15" s="81">
        <v>563.81738700000005</v>
      </c>
      <c r="Q15" s="81">
        <v>389.56790599999999</v>
      </c>
      <c r="R15" s="81">
        <v>265.68150000000003</v>
      </c>
      <c r="S15" s="81">
        <v>286.16555699999998</v>
      </c>
      <c r="T15" s="69" t="s">
        <v>84</v>
      </c>
      <c r="U15" s="84">
        <v>7</v>
      </c>
      <c r="V15" s="68" t="s">
        <v>59</v>
      </c>
    </row>
    <row r="16" spans="2:22" x14ac:dyDescent="0.2">
      <c r="B16" s="44" t="s">
        <v>59</v>
      </c>
      <c r="C16" s="84">
        <v>8</v>
      </c>
      <c r="D16" s="66" t="s">
        <v>68</v>
      </c>
      <c r="E16" s="81">
        <v>6.8929119999999999</v>
      </c>
      <c r="F16" s="81">
        <v>2.1568239999999999</v>
      </c>
      <c r="G16" s="81">
        <v>1.7739780000000001</v>
      </c>
      <c r="H16" s="81">
        <v>2.4169</v>
      </c>
      <c r="I16" s="81">
        <v>1.349899</v>
      </c>
      <c r="J16" s="81">
        <v>5.4598230000000001</v>
      </c>
      <c r="K16" s="81">
        <v>5.192196</v>
      </c>
      <c r="L16" s="81">
        <v>16.417162000000001</v>
      </c>
      <c r="M16" s="81">
        <v>8.8890329999999995</v>
      </c>
      <c r="N16" s="81">
        <v>3.8268209999999998</v>
      </c>
      <c r="O16" s="81">
        <v>17.482593000000001</v>
      </c>
      <c r="P16" s="81">
        <v>37.766128000000002</v>
      </c>
      <c r="Q16" s="81">
        <v>7.1696780000000002</v>
      </c>
      <c r="R16" s="81">
        <v>3.9981249999999999</v>
      </c>
      <c r="S16" s="81">
        <v>2.902412</v>
      </c>
      <c r="T16" s="69" t="s">
        <v>85</v>
      </c>
      <c r="U16" s="84">
        <v>8</v>
      </c>
      <c r="V16" s="45" t="s">
        <v>59</v>
      </c>
    </row>
    <row r="17" spans="2:22" x14ac:dyDescent="0.2">
      <c r="B17" s="44" t="s">
        <v>59</v>
      </c>
      <c r="C17" s="84">
        <v>9</v>
      </c>
      <c r="D17" s="44" t="s">
        <v>86</v>
      </c>
      <c r="E17" s="81">
        <v>73.862329000000003</v>
      </c>
      <c r="F17" s="81">
        <v>4.4261809999999997</v>
      </c>
      <c r="G17" s="81">
        <v>1.8416269999999999</v>
      </c>
      <c r="H17" s="81">
        <v>15.73814</v>
      </c>
      <c r="I17" s="81">
        <v>23.449413</v>
      </c>
      <c r="J17" s="81">
        <v>326.09215999999998</v>
      </c>
      <c r="K17" s="81">
        <v>55.987262999999999</v>
      </c>
      <c r="L17" s="81">
        <v>39.409471000000003</v>
      </c>
      <c r="M17" s="81">
        <v>49.534260000000003</v>
      </c>
      <c r="N17" s="81">
        <v>59.150896000000003</v>
      </c>
      <c r="O17" s="81">
        <v>228.52952400000001</v>
      </c>
      <c r="P17" s="81">
        <v>173.82491899999999</v>
      </c>
      <c r="Q17" s="81">
        <v>26.604254000000001</v>
      </c>
      <c r="R17" s="81">
        <v>4.394463</v>
      </c>
      <c r="S17" s="81">
        <v>0.664018</v>
      </c>
      <c r="T17" s="69" t="s">
        <v>87</v>
      </c>
      <c r="U17" s="84">
        <v>9</v>
      </c>
      <c r="V17" s="45" t="s">
        <v>59</v>
      </c>
    </row>
    <row r="18" spans="2:22" x14ac:dyDescent="0.25">
      <c r="B18" s="77" t="s">
        <v>64</v>
      </c>
      <c r="C18" s="77"/>
      <c r="D18" s="77"/>
      <c r="E18" s="63">
        <f t="shared" ref="E18" si="2">SUM(E19:E28)</f>
        <v>28269.848421999995</v>
      </c>
      <c r="F18" s="63">
        <f t="shared" ref="F18" si="3">SUM(F19:F28)</f>
        <v>30809.460498</v>
      </c>
      <c r="G18" s="63">
        <f t="shared" ref="G18" si="4">SUM(G19:G28)</f>
        <v>26151.668168</v>
      </c>
      <c r="H18" s="63">
        <f t="shared" ref="H18" si="5">SUM(H19:H28)</f>
        <v>35170.360881000001</v>
      </c>
      <c r="I18" s="63">
        <f t="shared" ref="I18" si="6">SUM(I19:I28)</f>
        <v>35701.126441</v>
      </c>
      <c r="J18" s="63">
        <f t="shared" ref="J18" si="7">SUM(J19:J28)</f>
        <v>35615.034948</v>
      </c>
      <c r="K18" s="63">
        <f t="shared" ref="K18" si="8">SUM(K19:K28)</f>
        <v>34440.476855000001</v>
      </c>
      <c r="L18" s="63">
        <f t="shared" ref="L18" si="9">SUM(L19:L28)</f>
        <v>37876.021616999999</v>
      </c>
      <c r="M18" s="63">
        <f t="shared" ref="M18" si="10">SUM(M19:M28)</f>
        <v>37780.710154</v>
      </c>
      <c r="N18" s="63">
        <f t="shared" ref="N18" si="11">SUM(N19:N28)</f>
        <v>35650.183446000003</v>
      </c>
      <c r="O18" s="63">
        <f t="shared" ref="O18" si="12">SUM(O19:O28)</f>
        <v>32236.586255000002</v>
      </c>
      <c r="P18" s="63">
        <f t="shared" ref="P18" si="13">SUM(P19:P28)</f>
        <v>34804.171281000003</v>
      </c>
      <c r="Q18" s="63">
        <f t="shared" ref="Q18" si="14">SUM(Q19:Q28)</f>
        <v>33711.51309</v>
      </c>
      <c r="R18" s="63">
        <f>SUM(R19:R28)</f>
        <v>39662.847221000004</v>
      </c>
      <c r="S18" s="63">
        <f>SUM(S19:S28)</f>
        <v>42130.401117999994</v>
      </c>
      <c r="T18" s="78"/>
      <c r="U18" s="77"/>
      <c r="V18" s="78" t="s">
        <v>65</v>
      </c>
    </row>
    <row r="19" spans="2:22" x14ac:dyDescent="0.2">
      <c r="B19" s="66" t="s">
        <v>59</v>
      </c>
      <c r="C19" s="84">
        <v>0</v>
      </c>
      <c r="D19" s="66" t="s">
        <v>69</v>
      </c>
      <c r="E19" s="81">
        <v>2647.5479369999998</v>
      </c>
      <c r="F19" s="81">
        <v>2152.9285599999998</v>
      </c>
      <c r="G19" s="81">
        <v>2169.526742</v>
      </c>
      <c r="H19" s="81">
        <v>2415.9886529999999</v>
      </c>
      <c r="I19" s="81">
        <v>2986.4228360000002</v>
      </c>
      <c r="J19" s="81">
        <v>2889.8557179999998</v>
      </c>
      <c r="K19" s="81">
        <v>2639.376745</v>
      </c>
      <c r="L19" s="81">
        <v>2893.8641379999999</v>
      </c>
      <c r="M19" s="81">
        <v>3225.9725199999998</v>
      </c>
      <c r="N19" s="81">
        <v>2637.26775</v>
      </c>
      <c r="O19" s="81">
        <v>2890.3589219999999</v>
      </c>
      <c r="P19" s="81">
        <v>3050.5934779999998</v>
      </c>
      <c r="Q19" s="81">
        <v>3265.6698929999998</v>
      </c>
      <c r="R19" s="81">
        <v>2628.967729</v>
      </c>
      <c r="S19" s="81">
        <v>3322.5779739999998</v>
      </c>
      <c r="T19" s="69" t="s">
        <v>70</v>
      </c>
      <c r="U19" s="84">
        <v>0</v>
      </c>
      <c r="V19" s="68" t="s">
        <v>59</v>
      </c>
    </row>
    <row r="20" spans="2:22" x14ac:dyDescent="0.2">
      <c r="B20" s="66" t="s">
        <v>59</v>
      </c>
      <c r="C20" s="84">
        <v>1</v>
      </c>
      <c r="D20" s="66" t="s">
        <v>71</v>
      </c>
      <c r="E20" s="81">
        <v>41.014971000000003</v>
      </c>
      <c r="F20" s="81">
        <v>43.392397000000003</v>
      </c>
      <c r="G20" s="81">
        <v>47.414150999999997</v>
      </c>
      <c r="H20" s="81">
        <v>36.722281000000002</v>
      </c>
      <c r="I20" s="81">
        <v>34.222323000000003</v>
      </c>
      <c r="J20" s="81">
        <v>51.027374000000002</v>
      </c>
      <c r="K20" s="81">
        <v>44.004206000000003</v>
      </c>
      <c r="L20" s="81">
        <v>57.500473</v>
      </c>
      <c r="M20" s="81">
        <v>40.368681000000002</v>
      </c>
      <c r="N20" s="81">
        <v>48.230598000000001</v>
      </c>
      <c r="O20" s="81">
        <v>45.623387999999998</v>
      </c>
      <c r="P20" s="81">
        <v>39.147196999999998</v>
      </c>
      <c r="Q20" s="81">
        <v>27.637599999999999</v>
      </c>
      <c r="R20" s="81">
        <v>38.978475000000003</v>
      </c>
      <c r="S20" s="81">
        <v>44.236016999999997</v>
      </c>
      <c r="T20" s="69" t="s">
        <v>72</v>
      </c>
      <c r="U20" s="84">
        <v>1</v>
      </c>
      <c r="V20" s="68" t="s">
        <v>59</v>
      </c>
    </row>
    <row r="21" spans="2:22" x14ac:dyDescent="0.2">
      <c r="B21" s="66" t="s">
        <v>59</v>
      </c>
      <c r="C21" s="84">
        <v>2</v>
      </c>
      <c r="D21" s="66" t="s">
        <v>73</v>
      </c>
      <c r="E21" s="81">
        <v>103.64243</v>
      </c>
      <c r="F21" s="81">
        <v>116.543747</v>
      </c>
      <c r="G21" s="81">
        <v>75.941734999999994</v>
      </c>
      <c r="H21" s="81">
        <v>85.229907999999995</v>
      </c>
      <c r="I21" s="81">
        <v>100.32315800000001</v>
      </c>
      <c r="J21" s="81">
        <v>97.060720000000003</v>
      </c>
      <c r="K21" s="81">
        <v>108.002533</v>
      </c>
      <c r="L21" s="81">
        <v>117.924432</v>
      </c>
      <c r="M21" s="81">
        <v>84.289743999999999</v>
      </c>
      <c r="N21" s="81">
        <v>116.239468</v>
      </c>
      <c r="O21" s="81">
        <v>139.519576</v>
      </c>
      <c r="P21" s="81">
        <v>142.52354</v>
      </c>
      <c r="Q21" s="81">
        <v>171.153153</v>
      </c>
      <c r="R21" s="81">
        <v>111.16533099999999</v>
      </c>
      <c r="S21" s="81">
        <v>147.37839</v>
      </c>
      <c r="T21" s="69" t="s">
        <v>74</v>
      </c>
      <c r="U21" s="84">
        <v>2</v>
      </c>
      <c r="V21" s="68" t="s">
        <v>59</v>
      </c>
    </row>
    <row r="22" spans="2:22" x14ac:dyDescent="0.2">
      <c r="B22" s="44" t="s">
        <v>59</v>
      </c>
      <c r="C22" s="84">
        <v>3</v>
      </c>
      <c r="D22" s="44" t="s">
        <v>75</v>
      </c>
      <c r="E22" s="81">
        <v>118.209287</v>
      </c>
      <c r="F22" s="81">
        <v>522.91968999999995</v>
      </c>
      <c r="G22" s="81">
        <v>109.866608</v>
      </c>
      <c r="H22" s="81">
        <v>129.41930400000001</v>
      </c>
      <c r="I22" s="81">
        <v>285.321708</v>
      </c>
      <c r="J22" s="81">
        <v>226.08558600000001</v>
      </c>
      <c r="K22" s="81">
        <v>196.266974</v>
      </c>
      <c r="L22" s="81">
        <v>240.67151999999999</v>
      </c>
      <c r="M22" s="81">
        <v>182.54951800000001</v>
      </c>
      <c r="N22" s="81">
        <v>177.28487999999999</v>
      </c>
      <c r="O22" s="81">
        <v>167.36326600000001</v>
      </c>
      <c r="P22" s="81">
        <v>185.23290499999999</v>
      </c>
      <c r="Q22" s="81">
        <v>151.11943099999999</v>
      </c>
      <c r="R22" s="81">
        <v>183.51480699999999</v>
      </c>
      <c r="S22" s="81">
        <v>239.223759</v>
      </c>
      <c r="T22" s="69" t="s">
        <v>76</v>
      </c>
      <c r="U22" s="84">
        <v>3</v>
      </c>
      <c r="V22" s="45" t="s">
        <v>59</v>
      </c>
    </row>
    <row r="23" spans="2:22" x14ac:dyDescent="0.2">
      <c r="B23" s="44" t="s">
        <v>59</v>
      </c>
      <c r="C23" s="84">
        <v>4</v>
      </c>
      <c r="D23" s="44" t="s">
        <v>77</v>
      </c>
      <c r="E23" s="81">
        <v>110.761895</v>
      </c>
      <c r="F23" s="81">
        <v>94.186334000000002</v>
      </c>
      <c r="G23" s="81">
        <v>97.659002000000001</v>
      </c>
      <c r="H23" s="81">
        <v>107.633169</v>
      </c>
      <c r="I23" s="81">
        <v>120.369677</v>
      </c>
      <c r="J23" s="81">
        <v>146.775172</v>
      </c>
      <c r="K23" s="81">
        <v>148.33271099999999</v>
      </c>
      <c r="L23" s="81">
        <v>151.35957500000001</v>
      </c>
      <c r="M23" s="81">
        <v>158.166076</v>
      </c>
      <c r="N23" s="81">
        <v>134.43453700000001</v>
      </c>
      <c r="O23" s="81">
        <v>128.45438300000001</v>
      </c>
      <c r="P23" s="81">
        <v>125.933559</v>
      </c>
      <c r="Q23" s="81">
        <v>124.470828</v>
      </c>
      <c r="R23" s="81">
        <v>99.925255000000007</v>
      </c>
      <c r="S23" s="81">
        <v>110.451716</v>
      </c>
      <c r="T23" s="69" t="s">
        <v>78</v>
      </c>
      <c r="U23" s="84">
        <v>4</v>
      </c>
      <c r="V23" s="45" t="s">
        <v>59</v>
      </c>
    </row>
    <row r="24" spans="2:22" x14ac:dyDescent="0.2">
      <c r="B24" s="66" t="s">
        <v>59</v>
      </c>
      <c r="C24" s="84">
        <v>5</v>
      </c>
      <c r="D24" s="44" t="s">
        <v>79</v>
      </c>
      <c r="E24" s="81">
        <v>5698.0353059999998</v>
      </c>
      <c r="F24" s="81">
        <v>6136.0101279999999</v>
      </c>
      <c r="G24" s="81">
        <v>5939.1245250000002</v>
      </c>
      <c r="H24" s="81">
        <v>9350.7957819999992</v>
      </c>
      <c r="I24" s="81">
        <v>6202.8277980000003</v>
      </c>
      <c r="J24" s="81">
        <v>6901.895939</v>
      </c>
      <c r="K24" s="81">
        <v>6957.3240459999997</v>
      </c>
      <c r="L24" s="81">
        <v>5073.6135979999999</v>
      </c>
      <c r="M24" s="81">
        <v>4840.2014989999998</v>
      </c>
      <c r="N24" s="81">
        <v>5681.6340149999996</v>
      </c>
      <c r="O24" s="81">
        <v>5230.8072339999999</v>
      </c>
      <c r="P24" s="81">
        <v>4883.8628410000001</v>
      </c>
      <c r="Q24" s="81">
        <v>5156.5992759999999</v>
      </c>
      <c r="R24" s="81">
        <v>4528.1326749999998</v>
      </c>
      <c r="S24" s="81">
        <v>4812.0726299999997</v>
      </c>
      <c r="T24" s="69" t="s">
        <v>80</v>
      </c>
      <c r="U24" s="84">
        <v>5</v>
      </c>
    </row>
    <row r="25" spans="2:22" x14ac:dyDescent="0.2">
      <c r="B25" s="66" t="s">
        <v>59</v>
      </c>
      <c r="C25" s="84">
        <v>6</v>
      </c>
      <c r="D25" s="44" t="s">
        <v>81</v>
      </c>
      <c r="E25" s="81">
        <v>6561.7395379999998</v>
      </c>
      <c r="F25" s="81">
        <v>6876.1932120000001</v>
      </c>
      <c r="G25" s="81">
        <v>6943.2665340000003</v>
      </c>
      <c r="H25" s="81">
        <v>8933.4341889999996</v>
      </c>
      <c r="I25" s="81">
        <v>8853.5079640000004</v>
      </c>
      <c r="J25" s="81">
        <v>9270.4096150000005</v>
      </c>
      <c r="K25" s="81">
        <v>8842.2701589999997</v>
      </c>
      <c r="L25" s="81">
        <v>7960.5396769999998</v>
      </c>
      <c r="M25" s="81">
        <v>8215.8667440000008</v>
      </c>
      <c r="N25" s="81">
        <v>13418.881853999999</v>
      </c>
      <c r="O25" s="81">
        <v>7383.637702</v>
      </c>
      <c r="P25" s="81">
        <v>7480.8091459999996</v>
      </c>
      <c r="Q25" s="81">
        <v>6973.1198940000004</v>
      </c>
      <c r="R25" s="81">
        <v>7722.7622060000003</v>
      </c>
      <c r="S25" s="81">
        <v>8854.3663329999999</v>
      </c>
      <c r="T25" s="69" t="s">
        <v>82</v>
      </c>
      <c r="U25" s="84">
        <v>6</v>
      </c>
      <c r="V25" s="68" t="s">
        <v>59</v>
      </c>
    </row>
    <row r="26" spans="2:22" x14ac:dyDescent="0.2">
      <c r="B26" s="44" t="s">
        <v>59</v>
      </c>
      <c r="C26" s="84">
        <v>7</v>
      </c>
      <c r="D26" s="66" t="s">
        <v>83</v>
      </c>
      <c r="E26" s="81">
        <v>6797.270982</v>
      </c>
      <c r="F26" s="81">
        <v>6004.9021430000003</v>
      </c>
      <c r="G26" s="81">
        <v>5452.644843</v>
      </c>
      <c r="H26" s="81">
        <v>7269.6546319999998</v>
      </c>
      <c r="I26" s="81">
        <v>6775.354996</v>
      </c>
      <c r="J26" s="81">
        <v>5739.8230119999998</v>
      </c>
      <c r="K26" s="81">
        <v>6305.4551380000003</v>
      </c>
      <c r="L26" s="81">
        <v>6828.6999839999999</v>
      </c>
      <c r="M26" s="81">
        <v>5468.5053159999998</v>
      </c>
      <c r="N26" s="81">
        <v>5578.9253550000003</v>
      </c>
      <c r="O26" s="81">
        <v>6636.6727700000001</v>
      </c>
      <c r="P26" s="81">
        <v>6229.1716299999998</v>
      </c>
      <c r="Q26" s="81">
        <v>6756.8610319999998</v>
      </c>
      <c r="R26" s="81">
        <v>6043.5337730000001</v>
      </c>
      <c r="S26" s="81">
        <v>7357.1273689999998</v>
      </c>
      <c r="T26" s="69" t="s">
        <v>84</v>
      </c>
      <c r="U26" s="84">
        <v>7</v>
      </c>
      <c r="V26" s="45" t="s">
        <v>59</v>
      </c>
    </row>
    <row r="27" spans="2:22" x14ac:dyDescent="0.2">
      <c r="B27" s="44" t="s">
        <v>59</v>
      </c>
      <c r="C27" s="84">
        <v>8</v>
      </c>
      <c r="D27" s="66" t="s">
        <v>68</v>
      </c>
      <c r="E27" s="81">
        <v>1702.9637700000001</v>
      </c>
      <c r="F27" s="81">
        <v>1627.0725809999999</v>
      </c>
      <c r="G27" s="81">
        <v>1541.339138</v>
      </c>
      <c r="H27" s="81">
        <v>2193.09222</v>
      </c>
      <c r="I27" s="81">
        <v>2209.6100630000001</v>
      </c>
      <c r="J27" s="81">
        <v>2218.582081</v>
      </c>
      <c r="K27" s="81">
        <v>2265.0596439999999</v>
      </c>
      <c r="L27" s="81">
        <v>2538.419038</v>
      </c>
      <c r="M27" s="81">
        <v>4056.666843</v>
      </c>
      <c r="N27" s="81">
        <v>2537.6960260000001</v>
      </c>
      <c r="O27" s="81">
        <v>2853.2092980000002</v>
      </c>
      <c r="P27" s="81">
        <v>3563.1454279999998</v>
      </c>
      <c r="Q27" s="81">
        <v>3491.9738229999998</v>
      </c>
      <c r="R27" s="81">
        <v>2782.8104960000001</v>
      </c>
      <c r="S27" s="81">
        <v>3084.9713919999999</v>
      </c>
      <c r="T27" s="69" t="s">
        <v>85</v>
      </c>
      <c r="U27" s="84">
        <v>8</v>
      </c>
      <c r="V27" s="45" t="s">
        <v>59</v>
      </c>
    </row>
    <row r="28" spans="2:22" x14ac:dyDescent="0.2">
      <c r="B28" s="44" t="s">
        <v>59</v>
      </c>
      <c r="C28" s="84">
        <v>9</v>
      </c>
      <c r="D28" s="44" t="s">
        <v>127</v>
      </c>
      <c r="E28" s="81">
        <v>4488.6623060000002</v>
      </c>
      <c r="F28" s="81">
        <v>7235.3117060000004</v>
      </c>
      <c r="G28" s="81">
        <v>3774.8848899999998</v>
      </c>
      <c r="H28" s="81">
        <v>4648.3907429999999</v>
      </c>
      <c r="I28" s="81">
        <v>8133.1659179999997</v>
      </c>
      <c r="J28" s="81">
        <v>8073.5197310000003</v>
      </c>
      <c r="K28" s="81">
        <v>6934.3846990000002</v>
      </c>
      <c r="L28" s="81">
        <v>12013.429182</v>
      </c>
      <c r="M28" s="81">
        <v>11508.123213000001</v>
      </c>
      <c r="N28" s="81">
        <v>5319.5889630000001</v>
      </c>
      <c r="O28" s="81">
        <v>6760.9397159999999</v>
      </c>
      <c r="P28" s="81">
        <v>9103.7515569999996</v>
      </c>
      <c r="Q28" s="81">
        <v>7592.90816</v>
      </c>
      <c r="R28" s="81">
        <v>15523.056474000001</v>
      </c>
      <c r="S28" s="81">
        <v>14157.995537999999</v>
      </c>
      <c r="T28" s="75" t="s">
        <v>126</v>
      </c>
      <c r="U28" s="84">
        <v>9</v>
      </c>
      <c r="V28" s="45" t="s">
        <v>59</v>
      </c>
    </row>
    <row r="29" spans="2:22" x14ac:dyDescent="0.25">
      <c r="B29" s="8" t="s">
        <v>66</v>
      </c>
      <c r="C29" s="8"/>
      <c r="D29" s="8"/>
      <c r="E29" s="63">
        <f t="shared" ref="E29" si="15">SUM(E30:E39)</f>
        <v>399.47847300000001</v>
      </c>
      <c r="F29" s="63">
        <f t="shared" ref="F29" si="16">SUM(F30:F39)</f>
        <v>113.70191100000001</v>
      </c>
      <c r="G29" s="63">
        <f t="shared" ref="G29" si="17">SUM(G30:G39)</f>
        <v>302.22999899999996</v>
      </c>
      <c r="H29" s="63">
        <f t="shared" ref="H29" si="18">SUM(H30:H39)</f>
        <v>899.74455</v>
      </c>
      <c r="I29" s="63">
        <f t="shared" ref="I29" si="19">SUM(I30:I39)</f>
        <v>32.005684000000002</v>
      </c>
      <c r="J29" s="63">
        <f t="shared" ref="J29" si="20">SUM(J30:J39)</f>
        <v>95.4803</v>
      </c>
      <c r="K29" s="63">
        <f t="shared" ref="K29" si="21">SUM(K30:K39)</f>
        <v>23.225014999999999</v>
      </c>
      <c r="L29" s="63">
        <f t="shared" ref="L29" si="22">SUM(L30:L39)</f>
        <v>307.85695400000003</v>
      </c>
      <c r="M29" s="63">
        <f t="shared" ref="M29" si="23">SUM(M30:M39)</f>
        <v>2064.7442690000003</v>
      </c>
      <c r="N29" s="63">
        <f t="shared" ref="N29" si="24">SUM(N30:N39)</f>
        <v>265.01955600000002</v>
      </c>
      <c r="O29" s="63">
        <f t="shared" ref="O29" si="25">SUM(O30:O39)</f>
        <v>49.560048000000002</v>
      </c>
      <c r="P29" s="63">
        <f t="shared" ref="P29" si="26">SUM(P30:P39)</f>
        <v>88.265162000000004</v>
      </c>
      <c r="Q29" s="63">
        <f t="shared" ref="Q29" si="27">SUM(Q30:Q39)</f>
        <v>124.40653</v>
      </c>
      <c r="R29" s="63">
        <f>SUM(R30:R39)</f>
        <v>91.464426000000003</v>
      </c>
      <c r="S29" s="63">
        <f>SUM(S30:S39)</f>
        <v>337.29620299999999</v>
      </c>
      <c r="T29" s="22"/>
      <c r="U29" s="8"/>
      <c r="V29" s="49" t="s">
        <v>67</v>
      </c>
    </row>
    <row r="30" spans="2:22" x14ac:dyDescent="0.2">
      <c r="B30" s="66" t="s">
        <v>59</v>
      </c>
      <c r="C30" s="84">
        <v>0</v>
      </c>
      <c r="D30" s="66" t="s">
        <v>69</v>
      </c>
      <c r="E30" s="81">
        <v>9.3156000000000003E-2</v>
      </c>
      <c r="F30" s="81">
        <v>0.53151800000000005</v>
      </c>
      <c r="G30" s="81">
        <v>0.40536299999999997</v>
      </c>
      <c r="H30" s="81">
        <v>4.5347920000000004</v>
      </c>
      <c r="I30" s="81">
        <v>3.1516250000000001</v>
      </c>
      <c r="J30" s="81">
        <v>1.772184</v>
      </c>
      <c r="K30" s="81">
        <v>1.8059000000000001</v>
      </c>
      <c r="L30" s="81">
        <v>1.1498900000000001</v>
      </c>
      <c r="M30" s="81">
        <v>3.4739879999999999</v>
      </c>
      <c r="N30" s="81">
        <v>0.24</v>
      </c>
      <c r="O30" s="81">
        <v>5.7158429999999996</v>
      </c>
      <c r="P30" s="81">
        <v>4.2635310000000004</v>
      </c>
      <c r="Q30" s="81">
        <v>1.623864</v>
      </c>
      <c r="R30" s="81">
        <v>1.675</v>
      </c>
      <c r="S30" s="81">
        <v>6.494923</v>
      </c>
      <c r="T30" s="68" t="s">
        <v>70</v>
      </c>
      <c r="U30" s="84">
        <v>0</v>
      </c>
      <c r="V30" s="68" t="s">
        <v>59</v>
      </c>
    </row>
    <row r="31" spans="2:22" x14ac:dyDescent="0.2">
      <c r="B31" s="44" t="s">
        <v>59</v>
      </c>
      <c r="C31" s="84">
        <v>1</v>
      </c>
      <c r="D31" s="44" t="s">
        <v>71</v>
      </c>
      <c r="E31" s="81" t="s">
        <v>118</v>
      </c>
      <c r="F31" s="81" t="s">
        <v>118</v>
      </c>
      <c r="G31" s="81" t="s">
        <v>118</v>
      </c>
      <c r="H31" s="81" t="s">
        <v>118</v>
      </c>
      <c r="I31" s="81">
        <v>3.4500000000000003E-2</v>
      </c>
      <c r="J31" s="81">
        <v>0</v>
      </c>
      <c r="K31" s="81">
        <v>1.18E-2</v>
      </c>
      <c r="L31" s="81">
        <v>3.2499999999999999E-3</v>
      </c>
      <c r="M31" s="81">
        <v>3.0000000000000001E-3</v>
      </c>
      <c r="N31" s="81" t="s">
        <v>118</v>
      </c>
      <c r="O31" s="81">
        <v>2.5000000000000001E-2</v>
      </c>
      <c r="P31" s="81">
        <v>1.2E-2</v>
      </c>
      <c r="Q31" s="81" t="s">
        <v>118</v>
      </c>
      <c r="R31" s="81" t="s">
        <v>118</v>
      </c>
      <c r="S31" s="81">
        <v>1.1999999999999999E-3</v>
      </c>
      <c r="T31" s="45" t="s">
        <v>72</v>
      </c>
      <c r="U31" s="84">
        <v>1</v>
      </c>
      <c r="V31" s="45" t="s">
        <v>59</v>
      </c>
    </row>
    <row r="32" spans="2:22" x14ac:dyDescent="0.2">
      <c r="B32" s="66" t="s">
        <v>59</v>
      </c>
      <c r="C32" s="84">
        <v>2</v>
      </c>
      <c r="D32" s="66" t="s">
        <v>73</v>
      </c>
      <c r="E32" s="81">
        <v>6.0352940000000004</v>
      </c>
      <c r="F32" s="81">
        <v>6.6660909999999998</v>
      </c>
      <c r="G32" s="81">
        <v>19.633911000000001</v>
      </c>
      <c r="H32" s="81">
        <v>6.6175050000000004</v>
      </c>
      <c r="I32" s="81">
        <v>6.1424529999999997</v>
      </c>
      <c r="J32" s="81">
        <v>1.2562310000000001</v>
      </c>
      <c r="K32" s="81">
        <v>1.0375019999999999</v>
      </c>
      <c r="L32" s="81">
        <v>0.01</v>
      </c>
      <c r="M32" s="81">
        <v>0.1348</v>
      </c>
      <c r="N32" s="81" t="s">
        <v>118</v>
      </c>
      <c r="O32" s="81">
        <v>0.01</v>
      </c>
      <c r="P32" s="81">
        <v>0.15573500000000001</v>
      </c>
      <c r="Q32" s="81">
        <v>3.5630000000000002E-3</v>
      </c>
      <c r="R32" s="81" t="s">
        <v>118</v>
      </c>
      <c r="S32" s="81" t="s">
        <v>118</v>
      </c>
      <c r="T32" s="68" t="s">
        <v>74</v>
      </c>
      <c r="U32" s="84">
        <v>2</v>
      </c>
      <c r="V32" s="68" t="s">
        <v>59</v>
      </c>
    </row>
    <row r="33" spans="2:25" x14ac:dyDescent="0.2">
      <c r="B33" s="44"/>
      <c r="C33" s="84">
        <v>3</v>
      </c>
      <c r="D33" s="44" t="s">
        <v>75</v>
      </c>
      <c r="E33" s="81" t="s">
        <v>118</v>
      </c>
      <c r="F33" s="81" t="s">
        <v>118</v>
      </c>
      <c r="G33" s="81">
        <v>20.184145000000001</v>
      </c>
      <c r="H33" s="81" t="s">
        <v>118</v>
      </c>
      <c r="I33" s="81">
        <v>5.5099999999999995E-4</v>
      </c>
      <c r="J33" s="81">
        <v>5.0000000000000001E-3</v>
      </c>
      <c r="K33" s="81" t="s">
        <v>118</v>
      </c>
      <c r="L33" s="81" t="s">
        <v>118</v>
      </c>
      <c r="M33" s="81" t="s">
        <v>118</v>
      </c>
      <c r="N33" s="81" t="s">
        <v>118</v>
      </c>
      <c r="O33" s="81" t="s">
        <v>118</v>
      </c>
      <c r="P33" s="81" t="s">
        <v>118</v>
      </c>
      <c r="Q33" s="81" t="s">
        <v>118</v>
      </c>
      <c r="R33" s="81" t="s">
        <v>118</v>
      </c>
      <c r="S33" s="81">
        <v>2.4E-2</v>
      </c>
      <c r="T33" s="45" t="s">
        <v>76</v>
      </c>
      <c r="U33" s="84">
        <v>3</v>
      </c>
      <c r="V33" s="45"/>
    </row>
    <row r="34" spans="2:25" x14ac:dyDescent="0.2">
      <c r="B34" s="66" t="s">
        <v>59</v>
      </c>
      <c r="C34" s="84">
        <v>4</v>
      </c>
      <c r="D34" s="66" t="s">
        <v>77</v>
      </c>
      <c r="E34" s="81" t="s">
        <v>118</v>
      </c>
      <c r="F34" s="81" t="s">
        <v>118</v>
      </c>
      <c r="G34" s="81" t="s">
        <v>118</v>
      </c>
      <c r="H34" s="81" t="s">
        <v>118</v>
      </c>
      <c r="I34" s="81" t="s">
        <v>118</v>
      </c>
      <c r="J34" s="81" t="s">
        <v>118</v>
      </c>
      <c r="K34" s="81" t="s">
        <v>118</v>
      </c>
      <c r="L34" s="81" t="s">
        <v>118</v>
      </c>
      <c r="M34" s="81">
        <v>2.4E-2</v>
      </c>
      <c r="N34" s="81" t="s">
        <v>118</v>
      </c>
      <c r="O34" s="81" t="s">
        <v>118</v>
      </c>
      <c r="P34" s="81" t="s">
        <v>118</v>
      </c>
      <c r="Q34" s="81" t="s">
        <v>118</v>
      </c>
      <c r="R34" s="81" t="s">
        <v>118</v>
      </c>
      <c r="S34" s="81">
        <v>1.1999999999999999E-3</v>
      </c>
      <c r="T34" s="68" t="s">
        <v>78</v>
      </c>
      <c r="U34" s="84">
        <v>4</v>
      </c>
      <c r="V34" s="68" t="s">
        <v>59</v>
      </c>
    </row>
    <row r="35" spans="2:25" x14ac:dyDescent="0.2">
      <c r="B35" s="44" t="s">
        <v>59</v>
      </c>
      <c r="C35" s="84">
        <v>5</v>
      </c>
      <c r="D35" s="44" t="s">
        <v>79</v>
      </c>
      <c r="E35" s="81">
        <v>1.9108989999999999</v>
      </c>
      <c r="F35" s="81">
        <v>3.993207</v>
      </c>
      <c r="G35" s="81">
        <v>240.897077</v>
      </c>
      <c r="H35" s="81">
        <v>0.05</v>
      </c>
      <c r="I35" s="81">
        <v>4.4999999999999998E-2</v>
      </c>
      <c r="J35" s="81">
        <v>1.5E-3</v>
      </c>
      <c r="K35" s="81">
        <v>1.864592</v>
      </c>
      <c r="L35" s="81">
        <v>3.2742749999999998</v>
      </c>
      <c r="M35" s="81">
        <v>1.7748E-2</v>
      </c>
      <c r="N35" s="81">
        <v>0.23919000000000001</v>
      </c>
      <c r="O35" s="81">
        <v>7.9001000000000002E-2</v>
      </c>
      <c r="P35" s="81">
        <v>0.187135</v>
      </c>
      <c r="Q35" s="81">
        <v>1.5938000000000001E-2</v>
      </c>
      <c r="R35" s="81">
        <v>3.0880000000000001E-2</v>
      </c>
      <c r="S35" s="81">
        <v>2.428E-3</v>
      </c>
      <c r="T35" s="45" t="s">
        <v>80</v>
      </c>
      <c r="U35" s="84">
        <v>5</v>
      </c>
      <c r="V35" s="45" t="s">
        <v>59</v>
      </c>
    </row>
    <row r="36" spans="2:25" x14ac:dyDescent="0.2">
      <c r="B36" s="66" t="s">
        <v>59</v>
      </c>
      <c r="C36" s="84">
        <v>6</v>
      </c>
      <c r="D36" s="66" t="s">
        <v>81</v>
      </c>
      <c r="E36" s="81">
        <v>0.36227399999999998</v>
      </c>
      <c r="F36" s="81">
        <v>1.5239590000000001</v>
      </c>
      <c r="G36" s="81">
        <v>0.74106499999999997</v>
      </c>
      <c r="H36" s="81">
        <v>2.6412390000000001</v>
      </c>
      <c r="I36" s="81">
        <v>2.185117</v>
      </c>
      <c r="J36" s="81">
        <v>0.15170800000000001</v>
      </c>
      <c r="K36" s="81">
        <v>1.2520690000000001</v>
      </c>
      <c r="L36" s="81">
        <v>0.43673699999999999</v>
      </c>
      <c r="M36" s="81">
        <v>0.18784899999999999</v>
      </c>
      <c r="N36" s="81">
        <v>0.86438800000000005</v>
      </c>
      <c r="O36" s="81">
        <v>0.18929599999999999</v>
      </c>
      <c r="P36" s="81">
        <v>0.43604399999999999</v>
      </c>
      <c r="Q36" s="81">
        <v>0.17094400000000001</v>
      </c>
      <c r="R36" s="81">
        <v>0.28397800000000001</v>
      </c>
      <c r="S36" s="81">
        <v>5.1647920000000003</v>
      </c>
      <c r="T36" s="68" t="s">
        <v>82</v>
      </c>
      <c r="U36" s="84">
        <v>6</v>
      </c>
      <c r="V36" s="68" t="s">
        <v>59</v>
      </c>
    </row>
    <row r="37" spans="2:25" x14ac:dyDescent="0.2">
      <c r="B37" s="44" t="s">
        <v>59</v>
      </c>
      <c r="C37" s="84">
        <v>7</v>
      </c>
      <c r="D37" s="44" t="s">
        <v>83</v>
      </c>
      <c r="E37" s="81">
        <v>15.594465</v>
      </c>
      <c r="F37" s="81">
        <v>5.0003479999999998</v>
      </c>
      <c r="G37" s="81">
        <v>11.930339999999999</v>
      </c>
      <c r="H37" s="81">
        <v>13.431383</v>
      </c>
      <c r="I37" s="81">
        <v>12.438635</v>
      </c>
      <c r="J37" s="81">
        <v>27.732364</v>
      </c>
      <c r="K37" s="81">
        <v>14.489167999999999</v>
      </c>
      <c r="L37" s="81">
        <v>17.268920999999999</v>
      </c>
      <c r="M37" s="81">
        <v>37.028936000000002</v>
      </c>
      <c r="N37" s="81">
        <v>24.10191</v>
      </c>
      <c r="O37" s="81">
        <v>15.207087</v>
      </c>
      <c r="P37" s="81">
        <v>15.531264</v>
      </c>
      <c r="Q37" s="81">
        <v>6.3953319999999998</v>
      </c>
      <c r="R37" s="81">
        <v>5.590598</v>
      </c>
      <c r="S37" s="81">
        <v>268.97185500000001</v>
      </c>
      <c r="T37" s="45" t="s">
        <v>84</v>
      </c>
      <c r="U37" s="84">
        <v>7</v>
      </c>
      <c r="V37" s="45" t="s">
        <v>59</v>
      </c>
    </row>
    <row r="38" spans="2:25" x14ac:dyDescent="0.2">
      <c r="B38" s="66" t="s">
        <v>59</v>
      </c>
      <c r="C38" s="84">
        <v>8</v>
      </c>
      <c r="D38" s="66" t="s">
        <v>68</v>
      </c>
      <c r="E38" s="81">
        <v>371.74894</v>
      </c>
      <c r="F38" s="81">
        <v>94.671930000000003</v>
      </c>
      <c r="G38" s="81">
        <v>0.38439299999999998</v>
      </c>
      <c r="H38" s="81">
        <v>871.34405400000003</v>
      </c>
      <c r="I38" s="81">
        <v>6.5030530000000004</v>
      </c>
      <c r="J38" s="81">
        <v>63.517313000000001</v>
      </c>
      <c r="K38" s="81">
        <v>2.0701800000000001</v>
      </c>
      <c r="L38" s="81">
        <v>284.47651999999999</v>
      </c>
      <c r="M38" s="81">
        <v>2022.481978</v>
      </c>
      <c r="N38" s="81">
        <v>238.863068</v>
      </c>
      <c r="O38" s="81">
        <v>26.511821000000001</v>
      </c>
      <c r="P38" s="81">
        <v>66.353522999999996</v>
      </c>
      <c r="Q38" s="81">
        <v>115.584586</v>
      </c>
      <c r="R38" s="81">
        <v>82.943740000000005</v>
      </c>
      <c r="S38" s="81">
        <v>53.102165999999997</v>
      </c>
      <c r="T38" s="70" t="s">
        <v>85</v>
      </c>
      <c r="U38" s="84">
        <v>8</v>
      </c>
      <c r="V38" s="68" t="s">
        <v>59</v>
      </c>
    </row>
    <row r="39" spans="2:25" x14ac:dyDescent="0.2">
      <c r="B39" s="44" t="s">
        <v>59</v>
      </c>
      <c r="C39" s="84">
        <v>9</v>
      </c>
      <c r="D39" s="44" t="s">
        <v>86</v>
      </c>
      <c r="E39" s="81">
        <v>3.7334450000000001</v>
      </c>
      <c r="F39" s="81">
        <v>1.3148580000000001</v>
      </c>
      <c r="G39" s="81">
        <v>8.0537050000000008</v>
      </c>
      <c r="H39" s="81">
        <v>1.125577</v>
      </c>
      <c r="I39" s="81">
        <v>1.50475</v>
      </c>
      <c r="J39" s="81">
        <v>1.044</v>
      </c>
      <c r="K39" s="81">
        <v>0.69380399999999998</v>
      </c>
      <c r="L39" s="81">
        <v>1.2373609999999999</v>
      </c>
      <c r="M39" s="81">
        <v>1.3919699999999999</v>
      </c>
      <c r="N39" s="81">
        <v>0.71099999999999997</v>
      </c>
      <c r="O39" s="81">
        <v>1.8220000000000001</v>
      </c>
      <c r="P39" s="81">
        <v>1.3259300000000001</v>
      </c>
      <c r="Q39" s="81">
        <v>0.61230300000000004</v>
      </c>
      <c r="R39" s="81">
        <v>0.94023000000000001</v>
      </c>
      <c r="S39" s="81">
        <v>3.533639</v>
      </c>
      <c r="T39" s="45" t="s">
        <v>87</v>
      </c>
      <c r="U39" s="84">
        <v>9</v>
      </c>
      <c r="V39" s="45" t="s">
        <v>59</v>
      </c>
    </row>
    <row r="40" spans="2:25" x14ac:dyDescent="0.2">
      <c r="B40" s="44"/>
      <c r="C40" s="44"/>
      <c r="D40" s="44"/>
      <c r="E40" s="44"/>
      <c r="F40" s="44"/>
      <c r="G40" s="44"/>
      <c r="H40" s="44"/>
      <c r="I40" s="44"/>
      <c r="J40" s="44"/>
      <c r="K40" s="44"/>
      <c r="L40" s="44"/>
      <c r="M40" s="44"/>
      <c r="N40" s="44"/>
      <c r="O40" s="44"/>
      <c r="P40" s="44"/>
      <c r="Q40" s="44"/>
      <c r="R40" s="86"/>
      <c r="S40" s="86"/>
      <c r="T40" s="45"/>
      <c r="U40" s="44"/>
      <c r="V40" s="45"/>
    </row>
    <row r="41" spans="2:25" x14ac:dyDescent="0.2">
      <c r="B41" s="24" t="s">
        <v>120</v>
      </c>
      <c r="R41" s="86"/>
      <c r="S41" s="86"/>
      <c r="V41" s="43" t="s">
        <v>56</v>
      </c>
    </row>
    <row r="42" spans="2:25" x14ac:dyDescent="0.2">
      <c r="B42" s="24" t="s">
        <v>106</v>
      </c>
      <c r="R42" s="86"/>
      <c r="S42" s="86"/>
      <c r="V42" s="50" t="s">
        <v>105</v>
      </c>
    </row>
    <row r="43" spans="2:25" x14ac:dyDescent="0.2">
      <c r="B43" s="24" t="s">
        <v>133</v>
      </c>
      <c r="R43" s="86"/>
      <c r="S43" s="86"/>
      <c r="V43" s="50" t="s">
        <v>132</v>
      </c>
      <c r="X43" s="95"/>
      <c r="Y43" s="97"/>
    </row>
    <row r="44" spans="2:25" s="48" customFormat="1" ht="15" x14ac:dyDescent="0.2">
      <c r="B44" s="24"/>
      <c r="C44" s="74"/>
      <c r="D44" s="74"/>
      <c r="R44" s="86"/>
      <c r="S44" s="86"/>
      <c r="U44" s="74"/>
      <c r="V44" s="50"/>
      <c r="X44" s="96"/>
    </row>
    <row r="45" spans="2:25" x14ac:dyDescent="0.2">
      <c r="R45" s="86"/>
      <c r="S45" s="86"/>
      <c r="X45" s="95"/>
    </row>
    <row r="46" spans="2:25" x14ac:dyDescent="0.2">
      <c r="R46" s="86"/>
      <c r="S46" s="86"/>
      <c r="X46" s="95"/>
      <c r="Y46" s="97"/>
    </row>
    <row r="47" spans="2:25" ht="11.25" customHeight="1" x14ac:dyDescent="0.2">
      <c r="B47" s="103"/>
      <c r="C47" s="103"/>
      <c r="D47" s="103"/>
      <c r="E47" s="89"/>
      <c r="F47" s="89"/>
      <c r="G47" s="89"/>
      <c r="H47" s="89"/>
      <c r="I47" s="89"/>
      <c r="J47" s="89"/>
      <c r="K47" s="89"/>
      <c r="L47" s="89"/>
      <c r="M47" s="90"/>
      <c r="N47" s="91"/>
      <c r="O47" s="91"/>
      <c r="P47" s="91"/>
      <c r="Q47" s="91"/>
      <c r="R47" s="91"/>
      <c r="S47" s="91"/>
      <c r="T47" s="104"/>
      <c r="U47" s="104"/>
      <c r="V47" s="104"/>
    </row>
    <row r="48" spans="2:25" x14ac:dyDescent="0.2">
      <c r="B48" s="103"/>
      <c r="C48" s="103"/>
      <c r="D48" s="103"/>
      <c r="E48" s="89"/>
      <c r="F48" s="89"/>
      <c r="G48" s="89"/>
      <c r="H48" s="89"/>
      <c r="I48" s="89"/>
      <c r="J48" s="89"/>
      <c r="K48" s="89"/>
      <c r="L48" s="89"/>
      <c r="M48" s="90"/>
      <c r="N48" s="89"/>
      <c r="O48" s="89"/>
      <c r="P48" s="89"/>
      <c r="Q48" s="89"/>
      <c r="R48" s="89"/>
      <c r="S48" s="89"/>
      <c r="T48" s="104"/>
      <c r="U48" s="104"/>
      <c r="V48" s="104"/>
    </row>
    <row r="49" spans="2:22" x14ac:dyDescent="0.2">
      <c r="B49" s="103"/>
      <c r="C49" s="103"/>
      <c r="D49" s="103"/>
      <c r="E49" s="89"/>
      <c r="F49" s="89"/>
      <c r="G49" s="89"/>
      <c r="H49" s="89"/>
      <c r="I49" s="89"/>
      <c r="J49" s="89"/>
      <c r="K49" s="89"/>
      <c r="L49" s="89"/>
      <c r="M49" s="90"/>
      <c r="N49" s="89"/>
      <c r="O49" s="89"/>
      <c r="P49" s="89"/>
      <c r="Q49" s="89"/>
      <c r="R49" s="89"/>
      <c r="S49" s="89"/>
      <c r="T49" s="104"/>
      <c r="U49" s="104"/>
      <c r="V49" s="104"/>
    </row>
    <row r="50" spans="2:22" x14ac:dyDescent="0.2">
      <c r="B50" s="89"/>
      <c r="C50" s="89"/>
      <c r="D50" s="89"/>
      <c r="E50" s="89"/>
      <c r="F50" s="89"/>
      <c r="G50" s="89"/>
      <c r="H50" s="89"/>
      <c r="I50" s="92"/>
      <c r="J50" s="92"/>
      <c r="K50" s="92"/>
      <c r="L50" s="92"/>
      <c r="M50" s="93"/>
      <c r="N50" s="92"/>
      <c r="O50" s="92"/>
      <c r="P50" s="92"/>
      <c r="Q50" s="92"/>
      <c r="R50" s="92"/>
      <c r="S50" s="92"/>
      <c r="T50" s="92"/>
      <c r="U50" s="89"/>
      <c r="V50" s="89"/>
    </row>
  </sheetData>
  <sortState xmlns:xlrd2="http://schemas.microsoft.com/office/spreadsheetml/2017/richdata2" ref="E15:T17">
    <sortCondition descending="1" ref="P15:P17"/>
  </sortState>
  <mergeCells count="8">
    <mergeCell ref="N2:V2"/>
    <mergeCell ref="B2:J2"/>
    <mergeCell ref="B47:D49"/>
    <mergeCell ref="T47:V49"/>
    <mergeCell ref="E4:H4"/>
    <mergeCell ref="I4:L4"/>
    <mergeCell ref="M4:P4"/>
    <mergeCell ref="Q4:S4"/>
  </mergeCells>
  <phoneticPr fontId="6" type="noConversion"/>
  <pageMargins left="0.7" right="0.7" top="0.75" bottom="0.75" header="0.3" footer="0.3"/>
  <pageSetup orientation="portrait" r:id="rId1"/>
  <headerFooter>
    <oddFooter>&amp;L_x000D_&amp;1#&amp;"Calibri"&amp;11&amp;K000000 This document is classified as Open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D804A-42D3-4FDE-A7B6-A3979C7AEBE9}">
  <sheetPr codeName="Sheet9"/>
  <dimension ref="B2:X46"/>
  <sheetViews>
    <sheetView showGridLines="0" zoomScaleNormal="100" workbookViewId="0">
      <selection activeCell="B2" sqref="B2:J2"/>
    </sheetView>
  </sheetViews>
  <sheetFormatPr defaultColWidth="8.85546875" defaultRowHeight="11.25" x14ac:dyDescent="0.2"/>
  <cols>
    <col min="1" max="1" width="1.7109375" style="4" customWidth="1"/>
    <col min="2" max="2" width="9.5703125" style="4" customWidth="1"/>
    <col min="3" max="3" width="5.28515625" style="24" bestFit="1" customWidth="1"/>
    <col min="4" max="4" width="37.5703125" style="4" bestFit="1" customWidth="1"/>
    <col min="5" max="5" width="9.28515625" style="4" bestFit="1" customWidth="1"/>
    <col min="6" max="6" width="9.7109375" style="4" bestFit="1" customWidth="1"/>
    <col min="7" max="7" width="9.5703125" style="4" bestFit="1" customWidth="1"/>
    <col min="8" max="8" width="9.7109375" style="4" bestFit="1" customWidth="1"/>
    <col min="9" max="9" width="9.28515625" style="4" bestFit="1" customWidth="1"/>
    <col min="10" max="10" width="9.7109375" style="4" bestFit="1" customWidth="1"/>
    <col min="11" max="11" width="9.5703125" style="4" bestFit="1" customWidth="1"/>
    <col min="12" max="12" width="9.7109375" style="4" bestFit="1" customWidth="1"/>
    <col min="13" max="13" width="9.28515625" style="4" bestFit="1" customWidth="1"/>
    <col min="14" max="14" width="9.7109375" style="4" bestFit="1" customWidth="1"/>
    <col min="15" max="15" width="9.5703125" style="4" bestFit="1" customWidth="1"/>
    <col min="16" max="16" width="9.7109375" style="4" bestFit="1" customWidth="1"/>
    <col min="17" max="17" width="9.28515625" style="4" bestFit="1" customWidth="1"/>
    <col min="18" max="18" width="9.7109375" style="4" bestFit="1" customWidth="1"/>
    <col min="19" max="19" width="9.7109375" style="4" customWidth="1"/>
    <col min="20" max="20" width="28.28515625" style="4" bestFit="1" customWidth="1"/>
    <col min="21" max="21" width="4.28515625" style="4" bestFit="1" customWidth="1"/>
    <col min="22" max="22" width="6.140625" style="4" bestFit="1" customWidth="1"/>
    <col min="23" max="23" width="8.85546875" style="4"/>
    <col min="24" max="24" width="14.5703125" style="4" bestFit="1" customWidth="1"/>
    <col min="25" max="16384" width="8.85546875" style="4"/>
  </cols>
  <sheetData>
    <row r="2" spans="2:24" ht="15" customHeight="1" x14ac:dyDescent="0.25">
      <c r="B2" s="102" t="s">
        <v>151</v>
      </c>
      <c r="C2" s="102"/>
      <c r="D2" s="102"/>
      <c r="E2" s="102"/>
      <c r="F2" s="102"/>
      <c r="G2" s="102"/>
      <c r="H2" s="102"/>
      <c r="I2" s="102"/>
      <c r="J2" s="102"/>
      <c r="K2" s="87"/>
      <c r="L2" s="87"/>
      <c r="M2" s="87"/>
      <c r="N2" s="107" t="s">
        <v>150</v>
      </c>
      <c r="O2" s="107"/>
      <c r="P2" s="107"/>
      <c r="Q2" s="107"/>
      <c r="R2" s="107"/>
      <c r="S2" s="107"/>
      <c r="T2" s="107"/>
      <c r="U2" s="107"/>
      <c r="V2" s="107"/>
    </row>
    <row r="3" spans="2:24" ht="15" customHeight="1" x14ac:dyDescent="0.2">
      <c r="B3" s="18" t="s">
        <v>9</v>
      </c>
      <c r="D3" s="54"/>
      <c r="E3" s="54"/>
      <c r="F3" s="54"/>
      <c r="G3" s="54"/>
      <c r="H3" s="54"/>
      <c r="I3" s="54"/>
      <c r="J3" s="54"/>
      <c r="K3" s="54"/>
      <c r="L3" s="54"/>
      <c r="M3" s="54"/>
      <c r="N3" s="54"/>
      <c r="O3" s="54"/>
      <c r="P3" s="54"/>
      <c r="Q3" s="54"/>
      <c r="R3" s="54"/>
      <c r="S3" s="54"/>
      <c r="V3" s="4" t="s">
        <v>50</v>
      </c>
    </row>
    <row r="4" spans="2:24" x14ac:dyDescent="0.2">
      <c r="B4" s="7" t="s">
        <v>58</v>
      </c>
      <c r="C4" s="7" t="s">
        <v>122</v>
      </c>
      <c r="D4" s="7" t="s">
        <v>114</v>
      </c>
      <c r="E4" s="105">
        <v>2021</v>
      </c>
      <c r="F4" s="105"/>
      <c r="G4" s="105"/>
      <c r="H4" s="105"/>
      <c r="I4" s="105">
        <v>2022</v>
      </c>
      <c r="J4" s="105"/>
      <c r="K4" s="105"/>
      <c r="L4" s="105"/>
      <c r="M4" s="106">
        <v>2023</v>
      </c>
      <c r="N4" s="106"/>
      <c r="O4" s="106"/>
      <c r="P4" s="106"/>
      <c r="Q4" s="106">
        <v>2024</v>
      </c>
      <c r="R4" s="106"/>
      <c r="S4" s="106"/>
      <c r="T4" s="23" t="s">
        <v>115</v>
      </c>
      <c r="U4" s="23" t="s">
        <v>121</v>
      </c>
      <c r="V4" s="6" t="s">
        <v>112</v>
      </c>
    </row>
    <row r="5" spans="2:24" x14ac:dyDescent="0.2">
      <c r="B5" s="7" t="s">
        <v>59</v>
      </c>
      <c r="C5" s="7"/>
      <c r="D5" s="7" t="s">
        <v>59</v>
      </c>
      <c r="E5" s="23" t="s">
        <v>101</v>
      </c>
      <c r="F5" s="23" t="s">
        <v>102</v>
      </c>
      <c r="G5" s="23" t="s">
        <v>103</v>
      </c>
      <c r="H5" s="23" t="s">
        <v>104</v>
      </c>
      <c r="I5" s="23" t="s">
        <v>101</v>
      </c>
      <c r="J5" s="23" t="s">
        <v>102</v>
      </c>
      <c r="K5" s="23" t="s">
        <v>103</v>
      </c>
      <c r="L5" s="23" t="s">
        <v>104</v>
      </c>
      <c r="M5" s="23" t="s">
        <v>101</v>
      </c>
      <c r="N5" s="23" t="s">
        <v>102</v>
      </c>
      <c r="O5" s="23" t="s">
        <v>103</v>
      </c>
      <c r="P5" s="23" t="s">
        <v>104</v>
      </c>
      <c r="Q5" s="23" t="s">
        <v>101</v>
      </c>
      <c r="R5" s="23" t="s">
        <v>102</v>
      </c>
      <c r="S5" s="23" t="s">
        <v>149</v>
      </c>
      <c r="T5" s="82" t="s">
        <v>59</v>
      </c>
      <c r="U5" s="82"/>
      <c r="V5" s="47" t="s">
        <v>59</v>
      </c>
    </row>
    <row r="6" spans="2:24" x14ac:dyDescent="0.2">
      <c r="B6" s="64" t="s">
        <v>60</v>
      </c>
      <c r="C6" s="64"/>
      <c r="D6" s="64" t="s">
        <v>59</v>
      </c>
      <c r="E6" s="65">
        <f t="shared" ref="E6:Q6" si="0">E7+E18+E29</f>
        <v>24169.403449999998</v>
      </c>
      <c r="F6" s="65">
        <f t="shared" si="0"/>
        <v>25262.110849000001</v>
      </c>
      <c r="G6" s="65">
        <f t="shared" si="0"/>
        <v>23507.613606000003</v>
      </c>
      <c r="H6" s="65">
        <f t="shared" si="0"/>
        <v>27934.227630000005</v>
      </c>
      <c r="I6" s="65">
        <f t="shared" si="0"/>
        <v>25369.254149</v>
      </c>
      <c r="J6" s="65">
        <f t="shared" si="0"/>
        <v>26044.967739</v>
      </c>
      <c r="K6" s="65">
        <f t="shared" si="0"/>
        <v>30501.480488999998</v>
      </c>
      <c r="L6" s="65">
        <f t="shared" si="0"/>
        <v>32438.930042000004</v>
      </c>
      <c r="M6" s="65">
        <f t="shared" si="0"/>
        <v>32750.439167</v>
      </c>
      <c r="N6" s="65">
        <f t="shared" si="0"/>
        <v>34834.282716000002</v>
      </c>
      <c r="O6" s="65">
        <f t="shared" si="0"/>
        <v>36062.176863999994</v>
      </c>
      <c r="P6" s="65">
        <f t="shared" si="0"/>
        <v>32802.684424999999</v>
      </c>
      <c r="Q6" s="65">
        <f t="shared" si="0"/>
        <v>36880.677880999996</v>
      </c>
      <c r="R6" s="65">
        <f>R7+R18+R29</f>
        <v>33858.482958999994</v>
      </c>
      <c r="S6" s="65">
        <f>S7+S18+S29</f>
        <v>34997.704426000004</v>
      </c>
      <c r="T6" s="67" t="s">
        <v>59</v>
      </c>
      <c r="U6" s="67"/>
      <c r="V6" s="71" t="s">
        <v>61</v>
      </c>
      <c r="X6" s="94"/>
    </row>
    <row r="7" spans="2:24" x14ac:dyDescent="0.2">
      <c r="B7" s="8" t="s">
        <v>62</v>
      </c>
      <c r="C7" s="8"/>
      <c r="D7" s="8"/>
      <c r="E7" s="63">
        <f t="shared" ref="E7:Q7" si="1">SUM(E8:E17)</f>
        <v>117.07655099999999</v>
      </c>
      <c r="F7" s="63">
        <f t="shared" si="1"/>
        <v>117.01073599999998</v>
      </c>
      <c r="G7" s="63">
        <f t="shared" si="1"/>
        <v>125.329398</v>
      </c>
      <c r="H7" s="63">
        <f t="shared" si="1"/>
        <v>185.41208799999998</v>
      </c>
      <c r="I7" s="63">
        <f t="shared" si="1"/>
        <v>183.087875</v>
      </c>
      <c r="J7" s="63">
        <f t="shared" si="1"/>
        <v>133.17995899999997</v>
      </c>
      <c r="K7" s="63">
        <f t="shared" si="1"/>
        <v>126.90628099999999</v>
      </c>
      <c r="L7" s="63">
        <f t="shared" si="1"/>
        <v>253.92748699999999</v>
      </c>
      <c r="M7" s="63">
        <f t="shared" si="1"/>
        <v>153.62721300000001</v>
      </c>
      <c r="N7" s="63">
        <f t="shared" si="1"/>
        <v>157.670312</v>
      </c>
      <c r="O7" s="63">
        <f t="shared" si="1"/>
        <v>141.41011399999999</v>
      </c>
      <c r="P7" s="63">
        <f t="shared" si="1"/>
        <v>243.70434999999998</v>
      </c>
      <c r="Q7" s="63">
        <f t="shared" si="1"/>
        <v>136.35483399999998</v>
      </c>
      <c r="R7" s="63">
        <f>SUM(R8:R17)</f>
        <v>125.262398</v>
      </c>
      <c r="S7" s="63">
        <f>SUM(S8:S17)</f>
        <v>166.517867</v>
      </c>
      <c r="T7" s="22"/>
      <c r="U7" s="22"/>
      <c r="V7" s="22" t="s">
        <v>63</v>
      </c>
      <c r="X7" s="94"/>
    </row>
    <row r="8" spans="2:24" x14ac:dyDescent="0.2">
      <c r="B8" s="79" t="s">
        <v>59</v>
      </c>
      <c r="C8" s="84">
        <v>0</v>
      </c>
      <c r="D8" s="66" t="s">
        <v>69</v>
      </c>
      <c r="E8" s="81">
        <v>27.247575999999999</v>
      </c>
      <c r="F8" s="81">
        <v>21.150891999999999</v>
      </c>
      <c r="G8" s="81">
        <v>31.548076999999999</v>
      </c>
      <c r="H8" s="81">
        <v>61.633448999999999</v>
      </c>
      <c r="I8" s="81">
        <v>33.364972999999999</v>
      </c>
      <c r="J8" s="81">
        <v>16.882725000000001</v>
      </c>
      <c r="K8" s="81">
        <v>26.292117999999999</v>
      </c>
      <c r="L8" s="81">
        <v>62.103048999999999</v>
      </c>
      <c r="M8" s="81">
        <v>32.804974000000001</v>
      </c>
      <c r="N8" s="81">
        <v>17.798946999999998</v>
      </c>
      <c r="O8" s="81">
        <v>31.971484</v>
      </c>
      <c r="P8" s="81">
        <v>69.764799999999994</v>
      </c>
      <c r="Q8" s="81">
        <v>37.830401999999999</v>
      </c>
      <c r="R8" s="81">
        <v>23.924716</v>
      </c>
      <c r="S8" s="81">
        <v>46.053035000000001</v>
      </c>
      <c r="T8" s="69" t="s">
        <v>70</v>
      </c>
      <c r="U8" s="84">
        <v>0</v>
      </c>
      <c r="V8" s="80" t="s">
        <v>59</v>
      </c>
    </row>
    <row r="9" spans="2:24" x14ac:dyDescent="0.2">
      <c r="B9" s="72" t="s">
        <v>59</v>
      </c>
      <c r="C9" s="84">
        <v>1</v>
      </c>
      <c r="D9" s="44" t="s">
        <v>71</v>
      </c>
      <c r="E9" s="81">
        <v>9.2790000000000008E-3</v>
      </c>
      <c r="F9" s="81">
        <v>3.0113999999999998E-2</v>
      </c>
      <c r="G9" s="81">
        <v>1.6492E-2</v>
      </c>
      <c r="H9" s="81">
        <v>1.3558000000000001E-2</v>
      </c>
      <c r="I9" s="81">
        <v>3.6096000000000003E-2</v>
      </c>
      <c r="J9" s="81">
        <v>4.7329999999999997E-2</v>
      </c>
      <c r="K9" s="81">
        <v>9.0173000000000003E-2</v>
      </c>
      <c r="L9" s="81">
        <v>6.4007999999999995E-2</v>
      </c>
      <c r="M9" s="81">
        <v>4.8667000000000002E-2</v>
      </c>
      <c r="N9" s="81">
        <v>0.151313</v>
      </c>
      <c r="O9" s="81">
        <v>4.5857000000000002E-2</v>
      </c>
      <c r="P9" s="81">
        <v>5.9229999999999998E-2</v>
      </c>
      <c r="Q9" s="81">
        <v>6.3502000000000003E-2</v>
      </c>
      <c r="R9" s="81">
        <v>5.9142E-2</v>
      </c>
      <c r="S9" s="81">
        <v>4.3624999999999997E-2</v>
      </c>
      <c r="T9" s="69" t="s">
        <v>72</v>
      </c>
      <c r="U9" s="84">
        <v>1</v>
      </c>
      <c r="V9" s="73" t="s">
        <v>59</v>
      </c>
    </row>
    <row r="10" spans="2:24" x14ac:dyDescent="0.2">
      <c r="B10" s="72" t="s">
        <v>59</v>
      </c>
      <c r="C10" s="84">
        <v>2</v>
      </c>
      <c r="D10" s="66" t="s">
        <v>73</v>
      </c>
      <c r="E10" s="81">
        <v>0.11472</v>
      </c>
      <c r="F10" s="81">
        <v>0.10212</v>
      </c>
      <c r="G10" s="81">
        <v>0.26566600000000001</v>
      </c>
      <c r="H10" s="81">
        <v>0.35654799999999998</v>
      </c>
      <c r="I10" s="81">
        <v>0.27083200000000002</v>
      </c>
      <c r="J10" s="81">
        <v>0.40029900000000002</v>
      </c>
      <c r="K10" s="81">
        <v>0.16797300000000001</v>
      </c>
      <c r="L10" s="81">
        <v>0.39857399999999998</v>
      </c>
      <c r="M10" s="81">
        <v>0.68784800000000001</v>
      </c>
      <c r="N10" s="81">
        <v>0.14755299999999999</v>
      </c>
      <c r="O10" s="81">
        <v>0.22109899999999999</v>
      </c>
      <c r="P10" s="81">
        <v>0.34892899999999999</v>
      </c>
      <c r="Q10" s="81">
        <v>0.19644200000000001</v>
      </c>
      <c r="R10" s="81">
        <v>7.9348000000000002E-2</v>
      </c>
      <c r="S10" s="81">
        <v>0.31938800000000001</v>
      </c>
      <c r="T10" s="69" t="s">
        <v>74</v>
      </c>
      <c r="U10" s="84">
        <v>2</v>
      </c>
      <c r="V10" s="73" t="s">
        <v>59</v>
      </c>
    </row>
    <row r="11" spans="2:24" x14ac:dyDescent="0.2">
      <c r="B11" s="79" t="s">
        <v>59</v>
      </c>
      <c r="C11" s="84">
        <v>3</v>
      </c>
      <c r="D11" s="44" t="s">
        <v>75</v>
      </c>
      <c r="E11" s="86" t="s">
        <v>118</v>
      </c>
      <c r="F11" s="81">
        <v>1.065E-3</v>
      </c>
      <c r="G11" s="81">
        <v>1.8699999999999999E-3</v>
      </c>
      <c r="H11" s="81">
        <v>2.9603999999999998E-2</v>
      </c>
      <c r="I11" s="81">
        <v>5.4600000000000004E-4</v>
      </c>
      <c r="J11" s="81">
        <v>2.428E-3</v>
      </c>
      <c r="K11" s="81">
        <v>6.8071000000000007E-2</v>
      </c>
      <c r="L11" s="81">
        <v>9.1940000000000008E-3</v>
      </c>
      <c r="M11" s="81">
        <v>6.0000000000000001E-3</v>
      </c>
      <c r="N11" s="81">
        <v>2.918E-3</v>
      </c>
      <c r="O11" s="81">
        <v>2.2200000000000002E-3</v>
      </c>
      <c r="P11" s="81">
        <v>2.392E-3</v>
      </c>
      <c r="Q11" s="81">
        <v>1.18E-4</v>
      </c>
      <c r="R11" s="81">
        <v>1.6E-2</v>
      </c>
      <c r="S11" s="81">
        <v>5.4100000000000003E-4</v>
      </c>
      <c r="T11" s="69" t="s">
        <v>76</v>
      </c>
      <c r="U11" s="84">
        <v>3</v>
      </c>
      <c r="V11" s="80" t="s">
        <v>59</v>
      </c>
    </row>
    <row r="12" spans="2:24" x14ac:dyDescent="0.2">
      <c r="B12" s="79" t="s">
        <v>59</v>
      </c>
      <c r="C12" s="84">
        <v>4</v>
      </c>
      <c r="D12" s="66" t="s">
        <v>77</v>
      </c>
      <c r="E12" s="81">
        <v>6.0774000000000002E-2</v>
      </c>
      <c r="F12" s="81">
        <v>4.9370999999999998E-2</v>
      </c>
      <c r="G12" s="81">
        <v>1.4567999999999999E-2</v>
      </c>
      <c r="H12" s="81">
        <v>6.9744E-2</v>
      </c>
      <c r="I12" s="81">
        <v>7.1998999999999994E-2</v>
      </c>
      <c r="J12" s="81">
        <v>0.62817500000000004</v>
      </c>
      <c r="K12" s="81">
        <v>1.1201319999999999</v>
      </c>
      <c r="L12" s="81">
        <v>0.101632</v>
      </c>
      <c r="M12" s="81">
        <v>6.3608999999999999E-2</v>
      </c>
      <c r="N12" s="81">
        <v>2.3192999999999998E-2</v>
      </c>
      <c r="O12" s="81">
        <v>4.4406000000000001E-2</v>
      </c>
      <c r="P12" s="81">
        <v>9.8659999999999998E-2</v>
      </c>
      <c r="Q12" s="81">
        <v>5.7290000000000001E-2</v>
      </c>
      <c r="R12" s="81">
        <v>7.7386999999999997E-2</v>
      </c>
      <c r="S12" s="81">
        <v>2.2249000000000001E-2</v>
      </c>
      <c r="T12" s="69" t="s">
        <v>78</v>
      </c>
      <c r="U12" s="84">
        <v>4</v>
      </c>
      <c r="V12" s="80" t="s">
        <v>59</v>
      </c>
    </row>
    <row r="13" spans="2:24" x14ac:dyDescent="0.2">
      <c r="B13" s="79" t="s">
        <v>59</v>
      </c>
      <c r="C13" s="84">
        <v>5</v>
      </c>
      <c r="D13" s="44" t="s">
        <v>79</v>
      </c>
      <c r="E13" s="81">
        <v>0.64668899999999996</v>
      </c>
      <c r="F13" s="81">
        <v>0.83092600000000005</v>
      </c>
      <c r="G13" s="81">
        <v>0.73406700000000003</v>
      </c>
      <c r="H13" s="81">
        <v>1.020216</v>
      </c>
      <c r="I13" s="81">
        <v>1.345353</v>
      </c>
      <c r="J13" s="81">
        <v>1.7021630000000001</v>
      </c>
      <c r="K13" s="81">
        <v>1.198912</v>
      </c>
      <c r="L13" s="81">
        <v>1.4590730000000001</v>
      </c>
      <c r="M13" s="81">
        <v>1.3048919999999999</v>
      </c>
      <c r="N13" s="81">
        <v>1.5936129999999999</v>
      </c>
      <c r="O13" s="81">
        <v>1.408496</v>
      </c>
      <c r="P13" s="81">
        <v>1.9435420000000001</v>
      </c>
      <c r="Q13" s="81">
        <v>2.3590170000000001</v>
      </c>
      <c r="R13" s="81">
        <v>1.3958489999999999</v>
      </c>
      <c r="S13" s="81">
        <v>1.0581640000000001</v>
      </c>
      <c r="T13" s="69" t="s">
        <v>80</v>
      </c>
      <c r="U13" s="84">
        <v>5</v>
      </c>
      <c r="V13" s="80" t="s">
        <v>59</v>
      </c>
    </row>
    <row r="14" spans="2:24" x14ac:dyDescent="0.2">
      <c r="B14" s="72" t="s">
        <v>59</v>
      </c>
      <c r="C14" s="84">
        <v>6</v>
      </c>
      <c r="D14" s="44" t="s">
        <v>81</v>
      </c>
      <c r="E14" s="81">
        <v>17.209278999999999</v>
      </c>
      <c r="F14" s="81">
        <v>21.028258999999998</v>
      </c>
      <c r="G14" s="81">
        <v>3.5785369999999999</v>
      </c>
      <c r="H14" s="81">
        <v>7.2106469999999998</v>
      </c>
      <c r="I14" s="81">
        <v>4.5433349999999999</v>
      </c>
      <c r="J14" s="81">
        <v>7.4821070000000001</v>
      </c>
      <c r="K14" s="81">
        <v>4.1189349999999996</v>
      </c>
      <c r="L14" s="81">
        <v>7.23665</v>
      </c>
      <c r="M14" s="81">
        <v>5.6771940000000001</v>
      </c>
      <c r="N14" s="81">
        <v>5.6412959999999996</v>
      </c>
      <c r="O14" s="81">
        <v>4.2081220000000004</v>
      </c>
      <c r="P14" s="81">
        <v>7.5786239999999996</v>
      </c>
      <c r="Q14" s="81">
        <v>5.9493340000000003</v>
      </c>
      <c r="R14" s="81">
        <v>3.6616900000000001</v>
      </c>
      <c r="S14" s="81">
        <v>6.6498309999999998</v>
      </c>
      <c r="T14" s="69" t="s">
        <v>82</v>
      </c>
      <c r="U14" s="84">
        <v>6</v>
      </c>
      <c r="V14" s="73" t="s">
        <v>59</v>
      </c>
    </row>
    <row r="15" spans="2:24" x14ac:dyDescent="0.2">
      <c r="B15" s="72" t="s">
        <v>59</v>
      </c>
      <c r="C15" s="84">
        <v>7</v>
      </c>
      <c r="D15" s="66" t="s">
        <v>83</v>
      </c>
      <c r="E15" s="81">
        <v>55.891227999999998</v>
      </c>
      <c r="F15" s="81">
        <v>62.111483999999997</v>
      </c>
      <c r="G15" s="81">
        <v>69.129090000000005</v>
      </c>
      <c r="H15" s="81">
        <v>90.271862999999996</v>
      </c>
      <c r="I15" s="81">
        <v>82.275374999999997</v>
      </c>
      <c r="J15" s="81">
        <v>92.098490999999996</v>
      </c>
      <c r="K15" s="81">
        <v>74.083912999999995</v>
      </c>
      <c r="L15" s="81">
        <v>84.387927000000005</v>
      </c>
      <c r="M15" s="81">
        <v>81.037858999999997</v>
      </c>
      <c r="N15" s="81">
        <v>108.579762</v>
      </c>
      <c r="O15" s="81">
        <v>85.140979999999999</v>
      </c>
      <c r="P15" s="81">
        <v>132.25140300000001</v>
      </c>
      <c r="Q15" s="81">
        <v>68.667402999999993</v>
      </c>
      <c r="R15" s="81">
        <v>79.138160999999997</v>
      </c>
      <c r="S15" s="81">
        <v>84.978978999999995</v>
      </c>
      <c r="T15" s="69" t="s">
        <v>84</v>
      </c>
      <c r="U15" s="84">
        <v>7</v>
      </c>
      <c r="V15" s="73" t="s">
        <v>59</v>
      </c>
    </row>
    <row r="16" spans="2:24" x14ac:dyDescent="0.2">
      <c r="B16" s="72" t="s">
        <v>59</v>
      </c>
      <c r="C16" s="84">
        <v>8</v>
      </c>
      <c r="D16" s="66" t="s">
        <v>68</v>
      </c>
      <c r="E16" s="81">
        <v>13.613265</v>
      </c>
      <c r="F16" s="81">
        <v>9.7327110000000001</v>
      </c>
      <c r="G16" s="81">
        <v>16.573902</v>
      </c>
      <c r="H16" s="81">
        <v>21.343394</v>
      </c>
      <c r="I16" s="81">
        <v>13.392519</v>
      </c>
      <c r="J16" s="81">
        <v>11.037820999999999</v>
      </c>
      <c r="K16" s="81">
        <v>13.774698000000001</v>
      </c>
      <c r="L16" s="81">
        <v>19.900463999999999</v>
      </c>
      <c r="M16" s="81">
        <v>28.368428000000002</v>
      </c>
      <c r="N16" s="81">
        <v>19.548009</v>
      </c>
      <c r="O16" s="81">
        <v>11.110390000000001</v>
      </c>
      <c r="P16" s="81">
        <v>22.944790999999999</v>
      </c>
      <c r="Q16" s="81">
        <v>17.813804999999999</v>
      </c>
      <c r="R16" s="81">
        <v>14.139249</v>
      </c>
      <c r="S16" s="81">
        <v>21.045974000000001</v>
      </c>
      <c r="T16" s="69" t="s">
        <v>85</v>
      </c>
      <c r="U16" s="84">
        <v>8</v>
      </c>
      <c r="V16" s="73" t="s">
        <v>59</v>
      </c>
    </row>
    <row r="17" spans="2:24" x14ac:dyDescent="0.2">
      <c r="B17" s="79" t="s">
        <v>59</v>
      </c>
      <c r="C17" s="84">
        <v>9</v>
      </c>
      <c r="D17" s="44" t="s">
        <v>86</v>
      </c>
      <c r="E17" s="81">
        <v>2.283741</v>
      </c>
      <c r="F17" s="81">
        <v>1.973794</v>
      </c>
      <c r="G17" s="81">
        <v>3.4671289999999999</v>
      </c>
      <c r="H17" s="81">
        <v>3.4630649999999998</v>
      </c>
      <c r="I17" s="81">
        <v>47.786847000000002</v>
      </c>
      <c r="J17" s="81">
        <v>2.8984200000000002</v>
      </c>
      <c r="K17" s="81">
        <v>5.9913559999999997</v>
      </c>
      <c r="L17" s="81">
        <v>78.266915999999995</v>
      </c>
      <c r="M17" s="81">
        <v>3.627742</v>
      </c>
      <c r="N17" s="81">
        <v>4.1837080000000002</v>
      </c>
      <c r="O17" s="81">
        <v>7.2570600000000001</v>
      </c>
      <c r="P17" s="81">
        <v>8.7119789999999995</v>
      </c>
      <c r="Q17" s="81">
        <v>3.4175209999999998</v>
      </c>
      <c r="R17" s="81">
        <v>2.7708560000000002</v>
      </c>
      <c r="S17" s="81">
        <v>6.3460809999999999</v>
      </c>
      <c r="T17" s="69" t="s">
        <v>87</v>
      </c>
      <c r="U17" s="84">
        <v>9</v>
      </c>
      <c r="V17" s="80" t="s">
        <v>59</v>
      </c>
    </row>
    <row r="18" spans="2:24" ht="9.9499999999999993" customHeight="1" x14ac:dyDescent="0.2">
      <c r="B18" s="77" t="s">
        <v>64</v>
      </c>
      <c r="C18" s="77"/>
      <c r="D18" s="77"/>
      <c r="E18" s="63">
        <f t="shared" ref="E18" si="2">SUM(E19:E28)</f>
        <v>22492.630466999999</v>
      </c>
      <c r="F18" s="63">
        <f t="shared" ref="F18" si="3">SUM(F19:F28)</f>
        <v>24191.776495000002</v>
      </c>
      <c r="G18" s="63">
        <f t="shared" ref="G18" si="4">SUM(G19:G28)</f>
        <v>22404.767229000001</v>
      </c>
      <c r="H18" s="63">
        <f t="shared" ref="H18" si="5">SUM(H19:H28)</f>
        <v>25453.906963000005</v>
      </c>
      <c r="I18" s="63">
        <f t="shared" ref="I18" si="6">SUM(I19:I28)</f>
        <v>24389.834290999999</v>
      </c>
      <c r="J18" s="63">
        <f t="shared" ref="J18" si="7">SUM(J19:J28)</f>
        <v>25069.063563</v>
      </c>
      <c r="K18" s="63">
        <f t="shared" ref="K18" si="8">SUM(K19:K28)</f>
        <v>29654.512519</v>
      </c>
      <c r="L18" s="63">
        <f t="shared" ref="L18" si="9">SUM(L19:L28)</f>
        <v>31306.311906000003</v>
      </c>
      <c r="M18" s="63">
        <f t="shared" ref="M18" si="10">SUM(M19:M28)</f>
        <v>31297.078222</v>
      </c>
      <c r="N18" s="63">
        <f t="shared" ref="N18" si="11">SUM(N19:N28)</f>
        <v>33107.096558999998</v>
      </c>
      <c r="O18" s="63">
        <f t="shared" ref="O18" si="12">SUM(O19:O28)</f>
        <v>34510.869877999998</v>
      </c>
      <c r="P18" s="63">
        <f t="shared" ref="P18" si="13">SUM(P19:P28)</f>
        <v>31048.815024</v>
      </c>
      <c r="Q18" s="63">
        <f t="shared" ref="Q18" si="14">SUM(Q19:Q28)</f>
        <v>35648.072799000001</v>
      </c>
      <c r="R18" s="63">
        <f>SUM(R19:R28)</f>
        <v>32863.462489999998</v>
      </c>
      <c r="S18" s="63">
        <f>SUM(S19:S28)</f>
        <v>33472.335373000002</v>
      </c>
      <c r="T18" s="78"/>
      <c r="U18" s="77"/>
      <c r="V18" s="78" t="s">
        <v>65</v>
      </c>
      <c r="X18" s="94"/>
    </row>
    <row r="19" spans="2:24" x14ac:dyDescent="0.2">
      <c r="B19" s="79" t="s">
        <v>59</v>
      </c>
      <c r="C19" s="84">
        <v>0</v>
      </c>
      <c r="D19" s="66" t="s">
        <v>69</v>
      </c>
      <c r="E19" s="81">
        <v>1853.0572770000001</v>
      </c>
      <c r="F19" s="81">
        <v>1612.1241829999999</v>
      </c>
      <c r="G19" s="81">
        <v>1738.9251609999999</v>
      </c>
      <c r="H19" s="81">
        <v>1847.1761750000001</v>
      </c>
      <c r="I19" s="81">
        <v>2029.1317429999999</v>
      </c>
      <c r="J19" s="81">
        <v>1805.109346</v>
      </c>
      <c r="K19" s="81">
        <v>2328.485158</v>
      </c>
      <c r="L19" s="81">
        <v>2295.6042280000001</v>
      </c>
      <c r="M19" s="81">
        <v>2308.0844940000002</v>
      </c>
      <c r="N19" s="81">
        <v>1908.557546</v>
      </c>
      <c r="O19" s="81">
        <v>2092.9132770000001</v>
      </c>
      <c r="P19" s="81">
        <v>2256.7735250000001</v>
      </c>
      <c r="Q19" s="81">
        <v>3409.365037</v>
      </c>
      <c r="R19" s="81">
        <v>2226.206921</v>
      </c>
      <c r="S19" s="81">
        <v>2221.3030610000001</v>
      </c>
      <c r="T19" s="69" t="s">
        <v>70</v>
      </c>
      <c r="U19" s="84">
        <v>0</v>
      </c>
      <c r="V19" s="80" t="s">
        <v>59</v>
      </c>
    </row>
    <row r="20" spans="2:24" x14ac:dyDescent="0.2">
      <c r="B20" s="72" t="s">
        <v>59</v>
      </c>
      <c r="C20" s="84">
        <v>1</v>
      </c>
      <c r="D20" s="44" t="s">
        <v>71</v>
      </c>
      <c r="E20" s="81">
        <v>16.701595000000001</v>
      </c>
      <c r="F20" s="81">
        <v>22.321247</v>
      </c>
      <c r="G20" s="81">
        <v>27.454685000000001</v>
      </c>
      <c r="H20" s="81">
        <v>32.283430000000003</v>
      </c>
      <c r="I20" s="81">
        <v>41.702044000000001</v>
      </c>
      <c r="J20" s="81">
        <v>57.599148999999997</v>
      </c>
      <c r="K20" s="81">
        <v>58.286029999999997</v>
      </c>
      <c r="L20" s="81">
        <v>49.290208</v>
      </c>
      <c r="M20" s="81">
        <v>46.296880000000002</v>
      </c>
      <c r="N20" s="81">
        <v>58.935830000000003</v>
      </c>
      <c r="O20" s="81">
        <v>46.522353000000003</v>
      </c>
      <c r="P20" s="81">
        <v>63.070501</v>
      </c>
      <c r="Q20" s="81">
        <v>66.237735999999998</v>
      </c>
      <c r="R20" s="81">
        <v>70.388187000000002</v>
      </c>
      <c r="S20" s="81">
        <v>72.971564999999998</v>
      </c>
      <c r="T20" s="69" t="s">
        <v>72</v>
      </c>
      <c r="U20" s="84">
        <v>1</v>
      </c>
      <c r="V20" s="73" t="s">
        <v>59</v>
      </c>
    </row>
    <row r="21" spans="2:24" x14ac:dyDescent="0.2">
      <c r="B21" s="79" t="s">
        <v>59</v>
      </c>
      <c r="C21" s="84">
        <v>2</v>
      </c>
      <c r="D21" s="66" t="s">
        <v>73</v>
      </c>
      <c r="E21" s="81">
        <v>1885.4081080000001</v>
      </c>
      <c r="F21" s="81">
        <v>2877.7745060000002</v>
      </c>
      <c r="G21" s="81">
        <v>1717.7076380000001</v>
      </c>
      <c r="H21" s="81">
        <v>2339.8245860000002</v>
      </c>
      <c r="I21" s="81">
        <v>1952.45913</v>
      </c>
      <c r="J21" s="81">
        <v>2419.9644640000001</v>
      </c>
      <c r="K21" s="81">
        <v>2653.8280340000001</v>
      </c>
      <c r="L21" s="81">
        <v>2250.7174249999998</v>
      </c>
      <c r="M21" s="81">
        <v>1884.9707000000001</v>
      </c>
      <c r="N21" s="81">
        <v>3860.6869820000002</v>
      </c>
      <c r="O21" s="81">
        <v>2386.5408029999999</v>
      </c>
      <c r="P21" s="81">
        <v>2221.6290429999999</v>
      </c>
      <c r="Q21" s="81">
        <v>1951.992076</v>
      </c>
      <c r="R21" s="81">
        <v>2185.0933340000001</v>
      </c>
      <c r="S21" s="81">
        <v>1968.623979</v>
      </c>
      <c r="T21" s="69" t="s">
        <v>74</v>
      </c>
      <c r="U21" s="84">
        <v>2</v>
      </c>
      <c r="V21" s="80" t="s">
        <v>59</v>
      </c>
    </row>
    <row r="22" spans="2:24" x14ac:dyDescent="0.2">
      <c r="B22" s="72" t="s">
        <v>59</v>
      </c>
      <c r="C22" s="84">
        <v>3</v>
      </c>
      <c r="D22" s="44" t="s">
        <v>75</v>
      </c>
      <c r="E22" s="81">
        <v>625.729062</v>
      </c>
      <c r="F22" s="81">
        <v>277.34564999999998</v>
      </c>
      <c r="G22" s="81">
        <v>309.25330500000001</v>
      </c>
      <c r="H22" s="81">
        <v>263.80166200000002</v>
      </c>
      <c r="I22" s="81">
        <v>519.87411599999996</v>
      </c>
      <c r="J22" s="81">
        <v>393.69073600000002</v>
      </c>
      <c r="K22" s="81">
        <v>474.40039899999999</v>
      </c>
      <c r="L22" s="81">
        <v>550.01658899999995</v>
      </c>
      <c r="M22" s="81">
        <v>575.90895799999998</v>
      </c>
      <c r="N22" s="81">
        <v>542.086005</v>
      </c>
      <c r="O22" s="81">
        <v>388.00622499999997</v>
      </c>
      <c r="P22" s="81">
        <v>319.257677</v>
      </c>
      <c r="Q22" s="81">
        <v>243.49298099999999</v>
      </c>
      <c r="R22" s="81">
        <v>249.531713</v>
      </c>
      <c r="S22" s="81">
        <v>187.482056</v>
      </c>
      <c r="T22" s="69" t="s">
        <v>76</v>
      </c>
      <c r="U22" s="84">
        <v>3</v>
      </c>
      <c r="V22" s="73" t="s">
        <v>59</v>
      </c>
    </row>
    <row r="23" spans="2:24" x14ac:dyDescent="0.2">
      <c r="B23" s="79" t="s">
        <v>59</v>
      </c>
      <c r="C23" s="84">
        <v>4</v>
      </c>
      <c r="D23" s="66" t="s">
        <v>77</v>
      </c>
      <c r="E23" s="81">
        <v>106.649777</v>
      </c>
      <c r="F23" s="81">
        <v>106.648734</v>
      </c>
      <c r="G23" s="81">
        <v>90.629086999999998</v>
      </c>
      <c r="H23" s="81">
        <v>116.265097</v>
      </c>
      <c r="I23" s="81">
        <v>150.10840099999999</v>
      </c>
      <c r="J23" s="81">
        <v>153.82181</v>
      </c>
      <c r="K23" s="81">
        <v>125.62903</v>
      </c>
      <c r="L23" s="81">
        <v>78.848037000000005</v>
      </c>
      <c r="M23" s="81">
        <v>154.325434</v>
      </c>
      <c r="N23" s="81">
        <v>112.10361899999999</v>
      </c>
      <c r="O23" s="81">
        <v>85.369183000000007</v>
      </c>
      <c r="P23" s="81">
        <v>170.87375599999999</v>
      </c>
      <c r="Q23" s="81">
        <v>2837.293185</v>
      </c>
      <c r="R23" s="81">
        <v>121.016614</v>
      </c>
      <c r="S23" s="81">
        <v>159.524586</v>
      </c>
      <c r="T23" s="75" t="s">
        <v>125</v>
      </c>
      <c r="U23" s="84">
        <v>4</v>
      </c>
      <c r="V23" s="80" t="s">
        <v>59</v>
      </c>
    </row>
    <row r="24" spans="2:24" x14ac:dyDescent="0.2">
      <c r="B24" s="72" t="s">
        <v>59</v>
      </c>
      <c r="C24" s="84">
        <v>5</v>
      </c>
      <c r="D24" s="44" t="s">
        <v>79</v>
      </c>
      <c r="E24" s="81">
        <v>3186.8110379999998</v>
      </c>
      <c r="F24" s="81">
        <v>3467.7530510000001</v>
      </c>
      <c r="G24" s="81">
        <v>4202.2544319999997</v>
      </c>
      <c r="H24" s="81">
        <v>5212.2297479999997</v>
      </c>
      <c r="I24" s="81">
        <v>3453.8994980000002</v>
      </c>
      <c r="J24" s="81">
        <v>3437.3974029999999</v>
      </c>
      <c r="K24" s="81">
        <v>4546.0243190000001</v>
      </c>
      <c r="L24" s="81">
        <v>3661.5067490000001</v>
      </c>
      <c r="M24" s="81">
        <v>3518.6929110000001</v>
      </c>
      <c r="N24" s="81">
        <v>3952.0158120000001</v>
      </c>
      <c r="O24" s="81">
        <v>3746.9380689999998</v>
      </c>
      <c r="P24" s="81">
        <v>2901.1726829999998</v>
      </c>
      <c r="Q24" s="81">
        <v>3007.512154</v>
      </c>
      <c r="R24" s="81">
        <v>2899.9390069999999</v>
      </c>
      <c r="S24" s="81">
        <v>3517.2342800000001</v>
      </c>
      <c r="T24" s="69" t="s">
        <v>80</v>
      </c>
      <c r="U24" s="84">
        <v>5</v>
      </c>
      <c r="V24" s="73" t="s">
        <v>59</v>
      </c>
    </row>
    <row r="25" spans="2:24" x14ac:dyDescent="0.2">
      <c r="B25" s="79" t="s">
        <v>59</v>
      </c>
      <c r="C25" s="84">
        <v>6</v>
      </c>
      <c r="D25" s="44" t="s">
        <v>81</v>
      </c>
      <c r="E25" s="81">
        <v>4786.8954530000001</v>
      </c>
      <c r="F25" s="81">
        <v>5621.4939089999998</v>
      </c>
      <c r="G25" s="81">
        <v>5338.6548489999996</v>
      </c>
      <c r="H25" s="81">
        <v>5692.1276690000004</v>
      </c>
      <c r="I25" s="81">
        <v>5488.7688889999999</v>
      </c>
      <c r="J25" s="81">
        <v>5623.9998759999999</v>
      </c>
      <c r="K25" s="81">
        <v>5789.775044</v>
      </c>
      <c r="L25" s="81">
        <v>5622.6433500000003</v>
      </c>
      <c r="M25" s="81">
        <v>6987.6493909999999</v>
      </c>
      <c r="N25" s="81">
        <v>5947.6283290000001</v>
      </c>
      <c r="O25" s="81">
        <v>7042.2932979999996</v>
      </c>
      <c r="P25" s="81">
        <v>5915.3231539999997</v>
      </c>
      <c r="Q25" s="81">
        <v>6774.5937560000002</v>
      </c>
      <c r="R25" s="81">
        <v>7224.6697059999997</v>
      </c>
      <c r="S25" s="81">
        <v>7904.3139300000003</v>
      </c>
      <c r="T25" s="69" t="s">
        <v>82</v>
      </c>
      <c r="U25" s="84">
        <v>6</v>
      </c>
      <c r="V25" s="80" t="s">
        <v>59</v>
      </c>
    </row>
    <row r="26" spans="2:24" x14ac:dyDescent="0.2">
      <c r="B26" s="72" t="s">
        <v>59</v>
      </c>
      <c r="C26" s="84">
        <v>7</v>
      </c>
      <c r="D26" s="66" t="s">
        <v>83</v>
      </c>
      <c r="E26" s="81">
        <v>8894.4588960000001</v>
      </c>
      <c r="F26" s="81">
        <v>8864.3597410000002</v>
      </c>
      <c r="G26" s="81">
        <v>7501.348438</v>
      </c>
      <c r="H26" s="81">
        <v>8457.4528609999998</v>
      </c>
      <c r="I26" s="81">
        <v>9720.9873929999994</v>
      </c>
      <c r="J26" s="81">
        <v>10069.385055999999</v>
      </c>
      <c r="K26" s="81">
        <v>12354.994935999999</v>
      </c>
      <c r="L26" s="81">
        <v>15389.538742999999</v>
      </c>
      <c r="M26" s="81">
        <v>13421.293342000001</v>
      </c>
      <c r="N26" s="81">
        <v>13767.246386999999</v>
      </c>
      <c r="O26" s="81">
        <v>16024.763875000001</v>
      </c>
      <c r="P26" s="81">
        <v>15090.527002000001</v>
      </c>
      <c r="Q26" s="81">
        <v>15650.468946000001</v>
      </c>
      <c r="R26" s="81">
        <v>14954.751571999999</v>
      </c>
      <c r="S26" s="81">
        <v>14150.892661</v>
      </c>
      <c r="T26" s="69" t="s">
        <v>84</v>
      </c>
      <c r="U26" s="84">
        <v>7</v>
      </c>
      <c r="V26" s="73" t="s">
        <v>59</v>
      </c>
    </row>
    <row r="27" spans="2:24" x14ac:dyDescent="0.2">
      <c r="B27" s="72" t="s">
        <v>59</v>
      </c>
      <c r="C27" s="84">
        <v>8</v>
      </c>
      <c r="D27" s="66" t="s">
        <v>68</v>
      </c>
      <c r="E27" s="81">
        <v>1029.240683</v>
      </c>
      <c r="F27" s="81">
        <v>1071.273066</v>
      </c>
      <c r="G27" s="81">
        <v>1208.0516379999999</v>
      </c>
      <c r="H27" s="81">
        <v>1367.5064669999999</v>
      </c>
      <c r="I27" s="81">
        <v>1013.916147</v>
      </c>
      <c r="J27" s="81">
        <v>1030.2147010000001</v>
      </c>
      <c r="K27" s="81">
        <v>1015.946099</v>
      </c>
      <c r="L27" s="81">
        <v>1276.723913</v>
      </c>
      <c r="M27" s="81">
        <v>1543.0254319999999</v>
      </c>
      <c r="N27" s="81">
        <v>1220.4799539999999</v>
      </c>
      <c r="O27" s="81">
        <v>1149.1232769999999</v>
      </c>
      <c r="P27" s="81">
        <v>1384.524936</v>
      </c>
      <c r="Q27" s="81">
        <v>1408.3816609999999</v>
      </c>
      <c r="R27" s="81">
        <v>1469.2652969999999</v>
      </c>
      <c r="S27" s="81">
        <v>1641.544204</v>
      </c>
      <c r="T27" s="69" t="s">
        <v>85</v>
      </c>
      <c r="U27" s="84">
        <v>8</v>
      </c>
      <c r="V27" s="73" t="s">
        <v>59</v>
      </c>
    </row>
    <row r="28" spans="2:24" x14ac:dyDescent="0.2">
      <c r="B28" s="79" t="s">
        <v>59</v>
      </c>
      <c r="C28" s="84">
        <v>9</v>
      </c>
      <c r="D28" s="44" t="s">
        <v>86</v>
      </c>
      <c r="E28" s="81">
        <v>107.678578</v>
      </c>
      <c r="F28" s="81">
        <v>270.68240800000001</v>
      </c>
      <c r="G28" s="81">
        <v>270.48799600000001</v>
      </c>
      <c r="H28" s="81">
        <v>125.239268</v>
      </c>
      <c r="I28" s="81">
        <v>18.986930000000001</v>
      </c>
      <c r="J28" s="81">
        <v>77.881022000000002</v>
      </c>
      <c r="K28" s="81">
        <v>307.14346999999998</v>
      </c>
      <c r="L28" s="81">
        <v>131.422664</v>
      </c>
      <c r="M28" s="81">
        <v>856.83068000000003</v>
      </c>
      <c r="N28" s="81">
        <v>1737.3560950000001</v>
      </c>
      <c r="O28" s="81">
        <v>1548.3995179999999</v>
      </c>
      <c r="P28" s="81">
        <v>725.66274699999997</v>
      </c>
      <c r="Q28" s="81">
        <v>298.73526700000002</v>
      </c>
      <c r="R28" s="81">
        <v>1462.6001389999999</v>
      </c>
      <c r="S28" s="81">
        <v>1648.4450509999999</v>
      </c>
      <c r="T28" s="69" t="s">
        <v>87</v>
      </c>
      <c r="U28" s="84">
        <v>9</v>
      </c>
      <c r="V28" s="80" t="s">
        <v>59</v>
      </c>
    </row>
    <row r="29" spans="2:24" x14ac:dyDescent="0.2">
      <c r="B29" s="8" t="s">
        <v>66</v>
      </c>
      <c r="C29" s="8"/>
      <c r="D29" s="8"/>
      <c r="E29" s="63">
        <f t="shared" ref="E29" si="15">SUM(E30:E39)</f>
        <v>1559.696432</v>
      </c>
      <c r="F29" s="63">
        <f t="shared" ref="F29" si="16">SUM(F30:F39)</f>
        <v>953.32361800000001</v>
      </c>
      <c r="G29" s="63">
        <f t="shared" ref="G29" si="17">SUM(G30:G39)</f>
        <v>977.51697899999999</v>
      </c>
      <c r="H29" s="63">
        <f t="shared" ref="H29" si="18">SUM(H30:H39)</f>
        <v>2294.9085789999999</v>
      </c>
      <c r="I29" s="63">
        <f t="shared" ref="I29" si="19">SUM(I30:I39)</f>
        <v>796.33198299999981</v>
      </c>
      <c r="J29" s="63">
        <f t="shared" ref="J29" si="20">SUM(J30:J39)</f>
        <v>842.72421699999995</v>
      </c>
      <c r="K29" s="63">
        <f t="shared" ref="K29" si="21">SUM(K30:K39)</f>
        <v>720.061689</v>
      </c>
      <c r="L29" s="63">
        <f t="shared" ref="L29" si="22">SUM(L30:L39)</f>
        <v>878.69064900000001</v>
      </c>
      <c r="M29" s="63">
        <f t="shared" ref="M29" si="23">SUM(M30:M39)</f>
        <v>1299.7337319999999</v>
      </c>
      <c r="N29" s="63">
        <f t="shared" ref="N29" si="24">SUM(N30:N39)</f>
        <v>1569.5158450000001</v>
      </c>
      <c r="O29" s="63">
        <f t="shared" ref="O29" si="25">SUM(O30:O39)</f>
        <v>1409.896872</v>
      </c>
      <c r="P29" s="63">
        <f t="shared" ref="P29" si="26">SUM(P30:P39)</f>
        <v>1510.1650509999999</v>
      </c>
      <c r="Q29" s="63">
        <f t="shared" ref="Q29" si="27">SUM(Q30:Q39)</f>
        <v>1096.2502479999998</v>
      </c>
      <c r="R29" s="63">
        <f>SUM(R30:R39)</f>
        <v>869.75807099999997</v>
      </c>
      <c r="S29" s="63">
        <f>SUM(S30:S39)</f>
        <v>1358.8511860000001</v>
      </c>
      <c r="T29" s="22"/>
      <c r="U29" s="8"/>
      <c r="V29" s="22" t="s">
        <v>67</v>
      </c>
      <c r="X29" s="94"/>
    </row>
    <row r="30" spans="2:24" x14ac:dyDescent="0.2">
      <c r="B30" s="79" t="s">
        <v>59</v>
      </c>
      <c r="C30" s="84">
        <v>0</v>
      </c>
      <c r="D30" s="66" t="s">
        <v>69</v>
      </c>
      <c r="E30" s="81">
        <v>6.3322149999999997</v>
      </c>
      <c r="F30" s="81">
        <v>3.4988440000000001</v>
      </c>
      <c r="G30" s="81">
        <v>3.724942</v>
      </c>
      <c r="H30" s="81">
        <v>12.986283</v>
      </c>
      <c r="I30" s="81">
        <v>8.8392660000000003</v>
      </c>
      <c r="J30" s="81">
        <v>5.6838090000000001</v>
      </c>
      <c r="K30" s="81">
        <v>4.9978550000000004</v>
      </c>
      <c r="L30" s="81">
        <v>4.7151889999999996</v>
      </c>
      <c r="M30" s="81">
        <v>8.0003829999999994</v>
      </c>
      <c r="N30" s="81">
        <v>2.0217170000000002</v>
      </c>
      <c r="O30" s="81">
        <v>5.0774220000000003</v>
      </c>
      <c r="P30" s="81">
        <v>1.676453</v>
      </c>
      <c r="Q30" s="81">
        <v>7.8857530000000002</v>
      </c>
      <c r="R30" s="86">
        <v>3.4671189999999998</v>
      </c>
      <c r="S30" s="81">
        <v>2.3954309999999999</v>
      </c>
      <c r="T30" s="69" t="s">
        <v>70</v>
      </c>
      <c r="U30" s="84">
        <v>0</v>
      </c>
      <c r="V30" s="80" t="s">
        <v>59</v>
      </c>
    </row>
    <row r="31" spans="2:24" x14ac:dyDescent="0.2">
      <c r="B31" s="72" t="s">
        <v>59</v>
      </c>
      <c r="C31" s="84">
        <v>1</v>
      </c>
      <c r="D31" s="44" t="s">
        <v>71</v>
      </c>
      <c r="E31" s="81">
        <v>2.6773999999999999E-2</v>
      </c>
      <c r="F31" s="81">
        <v>1.7538000000000002E-2</v>
      </c>
      <c r="G31" s="81">
        <v>1.2144E-2</v>
      </c>
      <c r="H31" s="81">
        <v>1.024E-3</v>
      </c>
      <c r="I31" s="81">
        <v>2.9038000000000001E-2</v>
      </c>
      <c r="J31" s="81">
        <v>4.5477999999999998E-2</v>
      </c>
      <c r="K31" s="81">
        <v>0.187669</v>
      </c>
      <c r="L31" s="81">
        <v>2.0330999999999998E-2</v>
      </c>
      <c r="M31" s="81">
        <v>3.9291E-2</v>
      </c>
      <c r="N31" s="81">
        <v>8.5752999999999996E-2</v>
      </c>
      <c r="O31" s="86" t="s">
        <v>118</v>
      </c>
      <c r="P31" s="81">
        <v>2.2762999999999999E-2</v>
      </c>
      <c r="Q31" s="81">
        <v>4.1079999999999997E-3</v>
      </c>
      <c r="R31" s="86">
        <v>4.9574E-2</v>
      </c>
      <c r="S31" s="81">
        <v>3.8219999999999999E-3</v>
      </c>
      <c r="T31" s="69" t="s">
        <v>72</v>
      </c>
      <c r="U31" s="84">
        <v>1</v>
      </c>
      <c r="V31" s="73" t="s">
        <v>59</v>
      </c>
    </row>
    <row r="32" spans="2:24" x14ac:dyDescent="0.2">
      <c r="B32" s="72" t="s">
        <v>59</v>
      </c>
      <c r="C32" s="84">
        <v>2</v>
      </c>
      <c r="D32" s="66" t="s">
        <v>73</v>
      </c>
      <c r="E32" s="81">
        <v>0.16056699999999999</v>
      </c>
      <c r="F32" s="81">
        <v>9.1459999999999996E-3</v>
      </c>
      <c r="G32" s="81">
        <v>3.8413999999999997E-2</v>
      </c>
      <c r="H32" s="81">
        <v>0.74812100000000004</v>
      </c>
      <c r="I32" s="81">
        <v>0.22359200000000001</v>
      </c>
      <c r="J32" s="81">
        <v>0.52282200000000001</v>
      </c>
      <c r="K32" s="81">
        <v>5.4488000000000002E-2</v>
      </c>
      <c r="L32" s="81">
        <v>0.39632200000000001</v>
      </c>
      <c r="M32" s="81">
        <v>6.1962999999999997E-2</v>
      </c>
      <c r="N32" s="81">
        <v>3.2030999999999997E-2</v>
      </c>
      <c r="O32" s="81">
        <v>0.21165100000000001</v>
      </c>
      <c r="P32" s="81">
        <v>0.40770299999999998</v>
      </c>
      <c r="Q32" s="81">
        <v>3.7201629999999999</v>
      </c>
      <c r="R32" s="86">
        <v>3.5102000000000001E-2</v>
      </c>
      <c r="S32" s="81">
        <v>0.18481800000000001</v>
      </c>
      <c r="T32" s="69" t="s">
        <v>74</v>
      </c>
      <c r="U32" s="84">
        <v>2</v>
      </c>
      <c r="V32" s="73" t="s">
        <v>59</v>
      </c>
    </row>
    <row r="33" spans="2:22" x14ac:dyDescent="0.2">
      <c r="B33" s="79" t="s">
        <v>59</v>
      </c>
      <c r="C33" s="84">
        <v>3</v>
      </c>
      <c r="D33" s="44" t="s">
        <v>75</v>
      </c>
      <c r="E33" s="81">
        <v>4.3840999999999998E-2</v>
      </c>
      <c r="F33" s="81">
        <v>0.27114700000000003</v>
      </c>
      <c r="G33" s="81">
        <v>0.29757400000000001</v>
      </c>
      <c r="H33" s="81">
        <v>4.3471000000000003E-2</v>
      </c>
      <c r="I33" s="81">
        <v>5.5685999999999999E-2</v>
      </c>
      <c r="J33" s="81">
        <v>6.8242999999999998E-2</v>
      </c>
      <c r="K33" s="81">
        <v>1.25E-4</v>
      </c>
      <c r="L33" s="81">
        <v>3.5524E-2</v>
      </c>
      <c r="M33" s="86" t="s">
        <v>118</v>
      </c>
      <c r="N33" s="81">
        <v>7.0538000000000003E-2</v>
      </c>
      <c r="O33" s="81">
        <v>6.8000000000000005E-4</v>
      </c>
      <c r="P33" s="81">
        <v>3.1371999999999997E-2</v>
      </c>
      <c r="Q33" s="81">
        <v>5.4199999999999995E-4</v>
      </c>
      <c r="R33" s="86" t="s">
        <v>118</v>
      </c>
      <c r="S33" s="81">
        <v>3.7641000000000001E-2</v>
      </c>
      <c r="T33" s="69" t="s">
        <v>76</v>
      </c>
      <c r="U33" s="84">
        <v>3</v>
      </c>
      <c r="V33" s="80" t="s">
        <v>59</v>
      </c>
    </row>
    <row r="34" spans="2:22" x14ac:dyDescent="0.2">
      <c r="B34" s="79" t="s">
        <v>59</v>
      </c>
      <c r="C34" s="84">
        <v>4</v>
      </c>
      <c r="D34" s="66" t="s">
        <v>77</v>
      </c>
      <c r="E34" s="81">
        <v>2.065E-3</v>
      </c>
      <c r="F34" s="86" t="s">
        <v>118</v>
      </c>
      <c r="G34" s="81">
        <v>2.1517999999999999E-2</v>
      </c>
      <c r="H34" s="81">
        <v>6.7496E-2</v>
      </c>
      <c r="I34" s="81">
        <v>2.9749999999999999E-2</v>
      </c>
      <c r="J34" s="81">
        <v>6.1679999999999999E-2</v>
      </c>
      <c r="K34" s="86" t="s">
        <v>118</v>
      </c>
      <c r="L34" s="81">
        <v>4.0714E-2</v>
      </c>
      <c r="M34" s="81">
        <v>5.0147999999999998E-2</v>
      </c>
      <c r="N34" s="81">
        <v>2.7404999999999999E-2</v>
      </c>
      <c r="O34" s="86" t="s">
        <v>118</v>
      </c>
      <c r="P34" s="81">
        <v>4.4999999999999997E-3</v>
      </c>
      <c r="Q34" s="81">
        <v>3.3753999999999999E-2</v>
      </c>
      <c r="R34" s="86" t="s">
        <v>118</v>
      </c>
      <c r="S34" s="81" t="s">
        <v>118</v>
      </c>
      <c r="T34" s="69" t="s">
        <v>78</v>
      </c>
      <c r="U34" s="84">
        <v>4</v>
      </c>
      <c r="V34" s="80" t="s">
        <v>59</v>
      </c>
    </row>
    <row r="35" spans="2:22" x14ac:dyDescent="0.2">
      <c r="B35" s="79" t="s">
        <v>59</v>
      </c>
      <c r="C35" s="84">
        <v>5</v>
      </c>
      <c r="D35" s="44" t="s">
        <v>79</v>
      </c>
      <c r="E35" s="81">
        <v>18.709651999999998</v>
      </c>
      <c r="F35" s="81">
        <v>16.464365000000001</v>
      </c>
      <c r="G35" s="81">
        <v>19.764495</v>
      </c>
      <c r="H35" s="81">
        <v>33.733944999999999</v>
      </c>
      <c r="I35" s="81">
        <v>13.451848999999999</v>
      </c>
      <c r="J35" s="81">
        <v>9.4763359999999999</v>
      </c>
      <c r="K35" s="81">
        <v>22.691051999999999</v>
      </c>
      <c r="L35" s="81">
        <v>39.109259000000002</v>
      </c>
      <c r="M35" s="81">
        <v>11.249681000000001</v>
      </c>
      <c r="N35" s="81">
        <v>9.3782370000000004</v>
      </c>
      <c r="O35" s="81">
        <v>17.078175000000002</v>
      </c>
      <c r="P35" s="81">
        <v>55.634962999999999</v>
      </c>
      <c r="Q35" s="81">
        <v>10.782057999999999</v>
      </c>
      <c r="R35" s="86">
        <v>26.517161000000002</v>
      </c>
      <c r="S35" s="81">
        <v>42.575434999999999</v>
      </c>
      <c r="T35" s="69" t="s">
        <v>80</v>
      </c>
      <c r="U35" s="84">
        <v>5</v>
      </c>
      <c r="V35" s="80" t="s">
        <v>59</v>
      </c>
    </row>
    <row r="36" spans="2:22" x14ac:dyDescent="0.2">
      <c r="B36" s="72" t="s">
        <v>59</v>
      </c>
      <c r="C36" s="84">
        <v>6</v>
      </c>
      <c r="D36" s="44" t="s">
        <v>81</v>
      </c>
      <c r="E36" s="81">
        <v>76.406101000000007</v>
      </c>
      <c r="F36" s="81">
        <v>14.482741000000001</v>
      </c>
      <c r="G36" s="81">
        <v>6.8614620000000004</v>
      </c>
      <c r="H36" s="81">
        <v>10.384772999999999</v>
      </c>
      <c r="I36" s="81">
        <v>21.156006999999999</v>
      </c>
      <c r="J36" s="81">
        <v>36.821796999999997</v>
      </c>
      <c r="K36" s="81">
        <v>25.269957000000002</v>
      </c>
      <c r="L36" s="81">
        <v>49.618837999999997</v>
      </c>
      <c r="M36" s="81">
        <v>34.700319999999998</v>
      </c>
      <c r="N36" s="81">
        <v>81.714432000000002</v>
      </c>
      <c r="O36" s="81">
        <v>204.033005</v>
      </c>
      <c r="P36" s="81">
        <v>114.680747</v>
      </c>
      <c r="Q36" s="81">
        <v>232.76477499999999</v>
      </c>
      <c r="R36" s="86">
        <v>28.10585</v>
      </c>
      <c r="S36" s="81">
        <v>206.93564699999999</v>
      </c>
      <c r="T36" s="69" t="s">
        <v>82</v>
      </c>
      <c r="U36" s="84">
        <v>6</v>
      </c>
      <c r="V36" s="73" t="s">
        <v>59</v>
      </c>
    </row>
    <row r="37" spans="2:22" x14ac:dyDescent="0.2">
      <c r="B37" s="72" t="s">
        <v>59</v>
      </c>
      <c r="C37" s="84">
        <v>7</v>
      </c>
      <c r="D37" s="66" t="s">
        <v>83</v>
      </c>
      <c r="E37" s="81">
        <v>486.70346699999999</v>
      </c>
      <c r="F37" s="81">
        <v>540.95540900000003</v>
      </c>
      <c r="G37" s="81">
        <v>451.11547400000001</v>
      </c>
      <c r="H37" s="81">
        <v>780.562274</v>
      </c>
      <c r="I37" s="81">
        <v>566.98723099999995</v>
      </c>
      <c r="J37" s="81">
        <v>618.73496499999999</v>
      </c>
      <c r="K37" s="81">
        <v>435.59315500000002</v>
      </c>
      <c r="L37" s="81">
        <v>542.00970299999994</v>
      </c>
      <c r="M37" s="81">
        <v>822.99449600000003</v>
      </c>
      <c r="N37" s="81">
        <v>885.63507100000004</v>
      </c>
      <c r="O37" s="81">
        <v>1097.32583</v>
      </c>
      <c r="P37" s="81">
        <v>722.46935199999996</v>
      </c>
      <c r="Q37" s="81">
        <v>669.42259300000001</v>
      </c>
      <c r="R37" s="86">
        <v>610.15685599999995</v>
      </c>
      <c r="S37" s="81">
        <v>895.38731399999995</v>
      </c>
      <c r="T37" s="69" t="s">
        <v>84</v>
      </c>
      <c r="U37" s="84">
        <v>7</v>
      </c>
      <c r="V37" s="73" t="s">
        <v>59</v>
      </c>
    </row>
    <row r="38" spans="2:22" x14ac:dyDescent="0.2">
      <c r="B38" s="79" t="s">
        <v>59</v>
      </c>
      <c r="C38" s="84">
        <v>8</v>
      </c>
      <c r="D38" s="66" t="s">
        <v>68</v>
      </c>
      <c r="E38" s="81">
        <v>970.11983799999996</v>
      </c>
      <c r="F38" s="81">
        <v>345.08819799999998</v>
      </c>
      <c r="G38" s="81">
        <v>492.06972000000002</v>
      </c>
      <c r="H38" s="81">
        <v>1452.6327799999999</v>
      </c>
      <c r="I38" s="81">
        <v>177.15050199999999</v>
      </c>
      <c r="J38" s="81">
        <v>170.37844699999999</v>
      </c>
      <c r="K38" s="81">
        <v>229.266425</v>
      </c>
      <c r="L38" s="81">
        <v>240.60722100000001</v>
      </c>
      <c r="M38" s="81">
        <v>421.03375199999999</v>
      </c>
      <c r="N38" s="81">
        <v>589.88880200000006</v>
      </c>
      <c r="O38" s="81">
        <v>83.226195000000004</v>
      </c>
      <c r="P38" s="81">
        <v>612.01542300000006</v>
      </c>
      <c r="Q38" s="81">
        <v>169.18583799999999</v>
      </c>
      <c r="R38" s="86">
        <v>199.53573499999999</v>
      </c>
      <c r="S38" s="81">
        <v>208.94344899999999</v>
      </c>
      <c r="T38" s="69" t="s">
        <v>85</v>
      </c>
      <c r="U38" s="84">
        <v>8</v>
      </c>
      <c r="V38" s="80" t="s">
        <v>59</v>
      </c>
    </row>
    <row r="39" spans="2:22" x14ac:dyDescent="0.2">
      <c r="B39" s="72" t="s">
        <v>59</v>
      </c>
      <c r="C39" s="84">
        <v>9</v>
      </c>
      <c r="D39" s="44" t="s">
        <v>86</v>
      </c>
      <c r="E39" s="81">
        <v>1.1919120000000001</v>
      </c>
      <c r="F39" s="81">
        <v>32.536230000000003</v>
      </c>
      <c r="G39" s="81">
        <v>3.6112359999999999</v>
      </c>
      <c r="H39" s="81">
        <v>3.7484120000000001</v>
      </c>
      <c r="I39" s="81">
        <v>8.4090620000000005</v>
      </c>
      <c r="J39" s="81">
        <v>0.93064000000000002</v>
      </c>
      <c r="K39" s="81">
        <v>2.000963</v>
      </c>
      <c r="L39" s="81">
        <v>2.1375479999999998</v>
      </c>
      <c r="M39" s="81">
        <v>1.6036980000000001</v>
      </c>
      <c r="N39" s="81">
        <v>0.66185899999999998</v>
      </c>
      <c r="O39" s="81">
        <v>2.9439139999999999</v>
      </c>
      <c r="P39" s="81">
        <v>3.2217750000000001</v>
      </c>
      <c r="Q39" s="81">
        <v>2.4506640000000002</v>
      </c>
      <c r="R39" s="86">
        <v>1.890674</v>
      </c>
      <c r="S39" s="81">
        <v>2.387629</v>
      </c>
      <c r="T39" s="69" t="s">
        <v>87</v>
      </c>
      <c r="U39" s="84">
        <v>9</v>
      </c>
      <c r="V39" s="73" t="s">
        <v>59</v>
      </c>
    </row>
    <row r="40" spans="2:22" x14ac:dyDescent="0.2">
      <c r="B40" s="5"/>
      <c r="C40" s="44"/>
      <c r="D40" s="5"/>
      <c r="E40" s="5"/>
      <c r="F40" s="5"/>
      <c r="G40" s="5"/>
      <c r="H40" s="5"/>
      <c r="I40" s="5"/>
      <c r="J40" s="5"/>
      <c r="K40" s="5"/>
      <c r="L40" s="5"/>
      <c r="M40" s="5"/>
      <c r="N40" s="5"/>
      <c r="O40" s="5"/>
      <c r="P40" s="5"/>
      <c r="Q40" s="5"/>
      <c r="R40" s="5"/>
      <c r="S40" s="5"/>
    </row>
    <row r="41" spans="2:22" x14ac:dyDescent="0.2">
      <c r="B41" s="24" t="s">
        <v>120</v>
      </c>
      <c r="V41" s="20" t="s">
        <v>56</v>
      </c>
    </row>
    <row r="42" spans="2:22" ht="14.45" customHeight="1" x14ac:dyDescent="0.2">
      <c r="B42" s="24" t="s">
        <v>124</v>
      </c>
      <c r="U42" s="88"/>
      <c r="V42" s="50" t="s">
        <v>123</v>
      </c>
    </row>
    <row r="43" spans="2:22" s="48" customFormat="1" ht="15" x14ac:dyDescent="0.25">
      <c r="B43" s="24"/>
      <c r="C43" s="24"/>
      <c r="D43" s="74"/>
      <c r="V43" s="50"/>
    </row>
    <row r="44" spans="2:22" ht="14.45" customHeight="1" x14ac:dyDescent="0.2">
      <c r="B44" s="24"/>
      <c r="C44" s="74"/>
      <c r="T44" s="50"/>
      <c r="U44" s="50"/>
      <c r="V44" s="50"/>
    </row>
    <row r="45" spans="2:22" ht="15" x14ac:dyDescent="0.25">
      <c r="O45" s="83"/>
      <c r="V45"/>
    </row>
    <row r="46" spans="2:22" ht="15" x14ac:dyDescent="0.25">
      <c r="T46"/>
      <c r="U46"/>
      <c r="V46"/>
    </row>
  </sheetData>
  <sortState xmlns:xlrd2="http://schemas.microsoft.com/office/spreadsheetml/2017/richdata2" ref="E37:T39">
    <sortCondition descending="1" ref="P37:P39"/>
  </sortState>
  <mergeCells count="6">
    <mergeCell ref="E4:H4"/>
    <mergeCell ref="I4:L4"/>
    <mergeCell ref="M4:P4"/>
    <mergeCell ref="N2:V2"/>
    <mergeCell ref="B2:J2"/>
    <mergeCell ref="Q4:S4"/>
  </mergeCells>
  <pageMargins left="0.7" right="0.7" top="0.75" bottom="0.75" header="0.3" footer="0.3"/>
  <pageSetup orientation="portrait" r:id="rId1"/>
  <headerFooter>
    <oddFooter>&amp;L_x000D_&amp;1#&amp;"Calibri"&amp;11&amp;K000000 This document is classified as Open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sheetPr codeName="Sheet10"/>
  <dimension ref="A1:YW36"/>
  <sheetViews>
    <sheetView showGridLines="0" zoomScale="80" zoomScaleNormal="80" workbookViewId="0">
      <selection activeCell="C16" sqref="C16"/>
    </sheetView>
  </sheetViews>
  <sheetFormatPr defaultColWidth="7.85546875" defaultRowHeight="11.25" x14ac:dyDescent="0.2"/>
  <cols>
    <col min="1" max="1" width="29.28515625" style="4" customWidth="1"/>
    <col min="2" max="2" width="73.85546875" style="2" customWidth="1"/>
    <col min="3" max="3" width="91.42578125" style="2" customWidth="1"/>
    <col min="4" max="4" width="7.85546875" style="2" customWidth="1"/>
    <col min="5" max="6" width="7.85546875" style="2"/>
    <col min="7" max="10" width="7.85546875" style="4"/>
    <col min="11" max="11" width="7.85546875" style="4" customWidth="1"/>
    <col min="12" max="16384" width="7.85546875" style="2"/>
  </cols>
  <sheetData>
    <row r="1" spans="2:673" x14ac:dyDescent="0.2">
      <c r="G1" s="2"/>
      <c r="H1" s="2"/>
      <c r="I1" s="2"/>
      <c r="J1" s="2"/>
      <c r="K1" s="2"/>
    </row>
    <row r="2" spans="2:673" x14ac:dyDescent="0.2">
      <c r="B2" s="10"/>
      <c r="C2" s="10"/>
      <c r="D2" s="12"/>
      <c r="G2" s="2"/>
      <c r="H2" s="2"/>
      <c r="I2" s="2"/>
      <c r="J2" s="2"/>
      <c r="K2" s="2"/>
    </row>
    <row r="3" spans="2:673" ht="36" customHeight="1" x14ac:dyDescent="0.2">
      <c r="B3" s="55" t="s">
        <v>119</v>
      </c>
      <c r="C3" s="56" t="s">
        <v>134</v>
      </c>
      <c r="D3" s="12"/>
      <c r="G3" s="2"/>
      <c r="H3" s="2"/>
      <c r="I3" s="2"/>
      <c r="J3" s="2"/>
      <c r="K3" s="2"/>
    </row>
    <row r="4" spans="2:673" x14ac:dyDescent="0.2">
      <c r="B4" s="10"/>
      <c r="C4" s="10"/>
      <c r="D4" s="12"/>
      <c r="G4" s="2"/>
      <c r="H4" s="2"/>
      <c r="I4" s="2"/>
      <c r="J4" s="2"/>
      <c r="K4" s="2"/>
    </row>
    <row r="5" spans="2:673" x14ac:dyDescent="0.2">
      <c r="B5" s="12"/>
      <c r="C5" s="12"/>
      <c r="D5" s="12"/>
      <c r="G5" s="2"/>
      <c r="H5" s="2"/>
      <c r="I5" s="2"/>
      <c r="J5" s="2"/>
      <c r="K5" s="2"/>
    </row>
    <row r="6" spans="2:673" x14ac:dyDescent="0.2">
      <c r="B6" s="26" t="s">
        <v>11</v>
      </c>
      <c r="C6" s="99" t="s">
        <v>20</v>
      </c>
      <c r="G6" s="2"/>
      <c r="H6" s="2"/>
      <c r="I6" s="2"/>
      <c r="J6" s="2"/>
      <c r="K6" s="2"/>
    </row>
    <row r="7" spans="2:673" ht="5.45" customHeight="1" x14ac:dyDescent="0.2">
      <c r="B7" s="33"/>
      <c r="C7" s="33"/>
      <c r="G7" s="2"/>
      <c r="H7" s="2"/>
      <c r="I7" s="2"/>
      <c r="J7" s="2"/>
      <c r="K7" s="2"/>
    </row>
    <row r="8" spans="2:673" ht="4.1500000000000004" customHeight="1" x14ac:dyDescent="0.2">
      <c r="B8" s="24"/>
      <c r="C8" s="24"/>
      <c r="G8" s="2"/>
      <c r="H8" s="2"/>
      <c r="I8" s="2"/>
      <c r="J8" s="2"/>
      <c r="K8" s="2"/>
    </row>
    <row r="9" spans="2:673" ht="20.45" customHeight="1" x14ac:dyDescent="0.2">
      <c r="B9" s="29" t="s">
        <v>31</v>
      </c>
      <c r="C9" s="34" t="s">
        <v>21</v>
      </c>
      <c r="D9" s="4"/>
      <c r="E9" s="4"/>
      <c r="F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c r="IX9" s="4"/>
      <c r="IY9" s="4"/>
      <c r="IZ9" s="4"/>
      <c r="JA9" s="4"/>
      <c r="JB9" s="4"/>
      <c r="JC9" s="4"/>
      <c r="JD9" s="4"/>
      <c r="JE9" s="4"/>
      <c r="JF9" s="4"/>
      <c r="JG9" s="4"/>
      <c r="JH9" s="4"/>
      <c r="JI9" s="4"/>
      <c r="JJ9" s="4"/>
      <c r="JK9" s="4"/>
      <c r="JL9" s="4"/>
      <c r="JM9" s="4"/>
      <c r="JN9" s="4"/>
      <c r="JO9" s="4"/>
      <c r="JP9" s="4"/>
      <c r="JQ9" s="4"/>
      <c r="JR9" s="4"/>
      <c r="JS9" s="4"/>
      <c r="JT9" s="4"/>
      <c r="JU9" s="4"/>
      <c r="JV9" s="4"/>
      <c r="JW9" s="4"/>
      <c r="JX9" s="4"/>
      <c r="JY9" s="4"/>
      <c r="JZ9" s="4"/>
      <c r="KA9" s="4"/>
      <c r="KB9" s="4"/>
      <c r="KC9" s="4"/>
      <c r="KD9" s="4"/>
      <c r="KE9" s="4"/>
      <c r="KF9" s="4"/>
      <c r="KG9" s="4"/>
      <c r="KH9" s="4"/>
      <c r="KI9" s="4"/>
      <c r="KJ9" s="4"/>
      <c r="KK9" s="4"/>
      <c r="KL9" s="4"/>
      <c r="KM9" s="4"/>
      <c r="KN9" s="4"/>
      <c r="KO9" s="4"/>
      <c r="KP9" s="4"/>
      <c r="KQ9" s="4"/>
      <c r="KR9" s="4"/>
      <c r="KS9" s="4"/>
      <c r="KT9" s="4"/>
      <c r="KU9" s="4"/>
      <c r="KV9" s="4"/>
      <c r="KW9" s="4"/>
      <c r="KX9" s="4"/>
      <c r="KY9" s="4"/>
      <c r="KZ9" s="4"/>
      <c r="LA9" s="4"/>
      <c r="LB9" s="4"/>
      <c r="LC9" s="4"/>
      <c r="LD9" s="4"/>
      <c r="LE9" s="4"/>
      <c r="LF9" s="4"/>
      <c r="LG9" s="4"/>
      <c r="LH9" s="4"/>
      <c r="LI9" s="4"/>
      <c r="LJ9" s="4"/>
      <c r="LK9" s="4"/>
      <c r="LL9" s="4"/>
      <c r="LM9" s="4"/>
      <c r="LN9" s="4"/>
      <c r="LO9" s="4"/>
      <c r="LP9" s="4"/>
      <c r="LQ9" s="4"/>
      <c r="LR9" s="4"/>
      <c r="LS9" s="4"/>
      <c r="LT9" s="4"/>
      <c r="LU9" s="4"/>
      <c r="LV9" s="4"/>
      <c r="LW9" s="4"/>
      <c r="LX9" s="4"/>
      <c r="LY9" s="4"/>
      <c r="LZ9" s="4"/>
      <c r="MA9" s="4"/>
      <c r="MB9" s="4"/>
      <c r="MC9" s="4"/>
      <c r="MD9" s="4"/>
      <c r="ME9" s="4"/>
      <c r="MF9" s="4"/>
      <c r="MG9" s="4"/>
      <c r="MH9" s="4"/>
      <c r="MI9" s="4"/>
      <c r="MJ9" s="4"/>
      <c r="MK9" s="4"/>
      <c r="ML9" s="4"/>
      <c r="MM9" s="4"/>
      <c r="MN9" s="4"/>
      <c r="MO9" s="4"/>
      <c r="MP9" s="4"/>
      <c r="MQ9" s="4"/>
      <c r="MR9" s="4"/>
      <c r="MS9" s="4"/>
      <c r="MT9" s="4"/>
      <c r="MU9" s="4"/>
      <c r="MV9" s="4"/>
      <c r="MW9" s="4"/>
      <c r="MX9" s="4"/>
      <c r="MY9" s="4"/>
      <c r="MZ9" s="4"/>
      <c r="NA9" s="4"/>
      <c r="NB9" s="4"/>
      <c r="NC9" s="4"/>
      <c r="ND9" s="4"/>
      <c r="NE9" s="4"/>
      <c r="NF9" s="4"/>
      <c r="NG9" s="4"/>
      <c r="NH9" s="4"/>
      <c r="NI9" s="4"/>
      <c r="NJ9" s="4"/>
      <c r="NK9" s="4"/>
      <c r="NL9" s="4"/>
      <c r="NM9" s="4"/>
      <c r="NN9" s="4"/>
      <c r="NO9" s="4"/>
      <c r="NP9" s="4"/>
      <c r="NQ9" s="4"/>
      <c r="NR9" s="4"/>
      <c r="NS9" s="4"/>
      <c r="NT9" s="4"/>
      <c r="NU9" s="4"/>
      <c r="NV9" s="4"/>
      <c r="NW9" s="4"/>
      <c r="NX9" s="4"/>
      <c r="NY9" s="4"/>
      <c r="NZ9" s="4"/>
      <c r="OA9" s="4"/>
      <c r="OB9" s="4"/>
      <c r="OC9" s="4"/>
      <c r="OD9" s="4"/>
      <c r="OE9" s="4"/>
      <c r="OF9" s="4"/>
      <c r="OG9" s="4"/>
      <c r="OH9" s="4"/>
      <c r="OI9" s="4"/>
      <c r="OJ9" s="4"/>
      <c r="OK9" s="4"/>
      <c r="OL9" s="4"/>
      <c r="OM9" s="4"/>
      <c r="ON9" s="4"/>
      <c r="OO9" s="4"/>
      <c r="OP9" s="4"/>
      <c r="OQ9" s="4"/>
      <c r="OR9" s="4"/>
      <c r="OS9" s="4"/>
      <c r="OT9" s="4"/>
      <c r="OU9" s="4"/>
      <c r="OV9" s="4"/>
      <c r="OW9" s="4"/>
      <c r="OX9" s="4"/>
      <c r="OY9" s="4"/>
      <c r="OZ9" s="4"/>
      <c r="PA9" s="4"/>
      <c r="PB9" s="4"/>
      <c r="PC9" s="4"/>
      <c r="PD9" s="4"/>
      <c r="PE9" s="4"/>
      <c r="PF9" s="4"/>
      <c r="PG9" s="4"/>
      <c r="PH9" s="4"/>
      <c r="PI9" s="4"/>
      <c r="PJ9" s="4"/>
      <c r="PK9" s="4"/>
      <c r="PL9" s="4"/>
      <c r="PM9" s="4"/>
      <c r="PN9" s="4"/>
      <c r="PO9" s="4"/>
      <c r="PP9" s="4"/>
      <c r="PQ9" s="4"/>
      <c r="PR9" s="4"/>
      <c r="PS9" s="4"/>
      <c r="PT9" s="4"/>
      <c r="PU9" s="4"/>
      <c r="PV9" s="4"/>
      <c r="PW9" s="4"/>
      <c r="PX9" s="4"/>
      <c r="PY9" s="4"/>
      <c r="PZ9" s="4"/>
      <c r="QA9" s="4"/>
      <c r="QB9" s="4"/>
      <c r="QC9" s="4"/>
      <c r="QD9" s="4"/>
      <c r="QE9" s="4"/>
      <c r="QF9" s="4"/>
      <c r="QG9" s="4"/>
      <c r="QH9" s="4"/>
      <c r="QI9" s="4"/>
      <c r="QJ9" s="4"/>
      <c r="QK9" s="4"/>
      <c r="QL9" s="4"/>
      <c r="QM9" s="4"/>
      <c r="QN9" s="4"/>
      <c r="QO9" s="4"/>
      <c r="QP9" s="4"/>
      <c r="QQ9" s="4"/>
      <c r="QR9" s="4"/>
      <c r="QS9" s="4"/>
      <c r="QT9" s="4"/>
      <c r="QU9" s="4"/>
      <c r="QV9" s="4"/>
      <c r="QW9" s="4"/>
      <c r="QX9" s="4"/>
      <c r="QY9" s="4"/>
      <c r="QZ9" s="4"/>
      <c r="RA9" s="4"/>
      <c r="RB9" s="4"/>
      <c r="RC9" s="4"/>
      <c r="RD9" s="4"/>
      <c r="RE9" s="4"/>
      <c r="RF9" s="4"/>
      <c r="RG9" s="4"/>
      <c r="RH9" s="4"/>
      <c r="RI9" s="4"/>
      <c r="RJ9" s="4"/>
      <c r="RK9" s="4"/>
      <c r="RL9" s="4"/>
      <c r="RM9" s="4"/>
      <c r="RN9" s="4"/>
      <c r="RO9" s="4"/>
      <c r="RP9" s="4"/>
      <c r="RQ9" s="4"/>
      <c r="RR9" s="4"/>
      <c r="RS9" s="4"/>
      <c r="RT9" s="4"/>
      <c r="RU9" s="4"/>
      <c r="RV9" s="4"/>
      <c r="RW9" s="4"/>
      <c r="RX9" s="4"/>
      <c r="RY9" s="4"/>
      <c r="RZ9" s="4"/>
      <c r="SA9" s="4"/>
      <c r="SB9" s="4"/>
      <c r="SC9" s="4"/>
      <c r="SD9" s="4"/>
      <c r="SE9" s="4"/>
      <c r="SF9" s="4"/>
      <c r="SG9" s="4"/>
      <c r="SH9" s="4"/>
      <c r="SI9" s="4"/>
      <c r="SJ9" s="4"/>
      <c r="SK9" s="4"/>
      <c r="SL9" s="4"/>
      <c r="SM9" s="4"/>
      <c r="SN9" s="4"/>
      <c r="SO9" s="4"/>
      <c r="SP9" s="4"/>
      <c r="SQ9" s="4"/>
      <c r="SR9" s="4"/>
      <c r="SS9" s="4"/>
      <c r="ST9" s="4"/>
      <c r="SU9" s="4"/>
      <c r="SV9" s="4"/>
      <c r="SW9" s="4"/>
      <c r="SX9" s="4"/>
      <c r="SY9" s="4"/>
      <c r="SZ9" s="4"/>
      <c r="TA9" s="4"/>
      <c r="TB9" s="4"/>
      <c r="TC9" s="4"/>
      <c r="TD9" s="4"/>
      <c r="TE9" s="4"/>
      <c r="TF9" s="4"/>
      <c r="TG9" s="4"/>
      <c r="TH9" s="4"/>
      <c r="TI9" s="4"/>
      <c r="TJ9" s="4"/>
      <c r="TK9" s="4"/>
      <c r="TL9" s="4"/>
      <c r="TM9" s="4"/>
      <c r="TN9" s="4"/>
      <c r="TO9" s="4"/>
      <c r="TP9" s="4"/>
      <c r="TQ9" s="4"/>
      <c r="TR9" s="4"/>
      <c r="TS9" s="4"/>
      <c r="TT9" s="4"/>
      <c r="TU9" s="4"/>
      <c r="TV9" s="4"/>
      <c r="TW9" s="4"/>
      <c r="TX9" s="4"/>
      <c r="TY9" s="4"/>
      <c r="TZ9" s="4"/>
      <c r="UA9" s="4"/>
      <c r="UB9" s="4"/>
      <c r="UC9" s="4"/>
      <c r="UD9" s="4"/>
      <c r="UE9" s="4"/>
      <c r="UF9" s="4"/>
      <c r="UG9" s="4"/>
      <c r="UH9" s="4"/>
      <c r="UI9" s="4"/>
      <c r="UJ9" s="4"/>
      <c r="UK9" s="4"/>
      <c r="UL9" s="4"/>
      <c r="UM9" s="4"/>
      <c r="UN9" s="4"/>
      <c r="UO9" s="4"/>
      <c r="UP9" s="4"/>
      <c r="UQ9" s="4"/>
      <c r="UR9" s="4"/>
      <c r="US9" s="4"/>
      <c r="UT9" s="4"/>
      <c r="UU9" s="4"/>
      <c r="UV9" s="4"/>
      <c r="UW9" s="4"/>
      <c r="UX9" s="4"/>
      <c r="UY9" s="4"/>
      <c r="UZ9" s="4"/>
      <c r="VA9" s="4"/>
      <c r="VB9" s="4"/>
      <c r="VC9" s="4"/>
      <c r="VD9" s="4"/>
      <c r="VE9" s="4"/>
      <c r="VF9" s="4"/>
      <c r="VG9" s="4"/>
      <c r="VH9" s="4"/>
      <c r="VI9" s="4"/>
      <c r="VJ9" s="4"/>
      <c r="VK9" s="4"/>
      <c r="VL9" s="4"/>
      <c r="VM9" s="4"/>
      <c r="VN9" s="4"/>
      <c r="VO9" s="4"/>
      <c r="VP9" s="4"/>
      <c r="VQ9" s="4"/>
      <c r="VR9" s="4"/>
      <c r="VS9" s="4"/>
      <c r="VT9" s="4"/>
      <c r="VU9" s="4"/>
      <c r="VV9" s="4"/>
      <c r="VW9" s="4"/>
      <c r="VX9" s="4"/>
      <c r="VY9" s="4"/>
      <c r="VZ9" s="4"/>
      <c r="WA9" s="4"/>
      <c r="WB9" s="4"/>
      <c r="WC9" s="4"/>
      <c r="WD9" s="4"/>
      <c r="WE9" s="4"/>
      <c r="WF9" s="4"/>
      <c r="WG9" s="4"/>
      <c r="WH9" s="4"/>
      <c r="WI9" s="4"/>
      <c r="WJ9" s="4"/>
      <c r="WK9" s="4"/>
      <c r="WL9" s="4"/>
      <c r="WM9" s="4"/>
      <c r="WN9" s="4"/>
      <c r="WO9" s="4"/>
      <c r="WP9" s="4"/>
      <c r="WQ9" s="4"/>
      <c r="WR9" s="4"/>
      <c r="WS9" s="4"/>
      <c r="WT9" s="4"/>
      <c r="WU9" s="4"/>
      <c r="WV9" s="4"/>
      <c r="WW9" s="4"/>
      <c r="WX9" s="4"/>
      <c r="WY9" s="4"/>
      <c r="WZ9" s="4"/>
      <c r="XA9" s="4"/>
      <c r="XB9" s="4"/>
      <c r="XC9" s="4"/>
      <c r="XD9" s="4"/>
      <c r="XE9" s="4"/>
      <c r="XF9" s="4"/>
      <c r="XG9" s="4"/>
      <c r="XH9" s="4"/>
      <c r="XI9" s="4"/>
      <c r="XJ9" s="4"/>
      <c r="XK9" s="4"/>
      <c r="XL9" s="4"/>
      <c r="XM9" s="4"/>
      <c r="XN9" s="4"/>
      <c r="XO9" s="4"/>
      <c r="XP9" s="4"/>
      <c r="XQ9" s="4"/>
      <c r="XR9" s="4"/>
      <c r="XS9" s="4"/>
      <c r="XT9" s="4"/>
      <c r="XU9" s="4"/>
      <c r="XV9" s="4"/>
      <c r="XW9" s="4"/>
      <c r="XX9" s="4"/>
      <c r="XY9" s="4"/>
      <c r="XZ9" s="4"/>
      <c r="YA9" s="4"/>
      <c r="YB9" s="4"/>
      <c r="YC9" s="4"/>
      <c r="YD9" s="4"/>
      <c r="YE9" s="4"/>
      <c r="YF9" s="4"/>
      <c r="YG9" s="4"/>
      <c r="YH9" s="4"/>
      <c r="YI9" s="4"/>
      <c r="YJ9" s="4"/>
      <c r="YK9" s="4"/>
      <c r="YL9" s="4"/>
      <c r="YM9" s="4"/>
      <c r="YN9" s="4"/>
      <c r="YO9" s="4"/>
      <c r="YP9" s="4"/>
      <c r="YQ9" s="4"/>
      <c r="YR9" s="4"/>
      <c r="YS9" s="4"/>
      <c r="YT9" s="4"/>
      <c r="YU9" s="4"/>
      <c r="YV9" s="4"/>
      <c r="YW9" s="4"/>
    </row>
    <row r="10" spans="2:673" ht="20.45" customHeight="1" x14ac:dyDescent="0.2">
      <c r="B10" s="31" t="s">
        <v>32</v>
      </c>
      <c r="C10" s="38" t="s">
        <v>88</v>
      </c>
    </row>
    <row r="11" spans="2:673" ht="20.45" customHeight="1" x14ac:dyDescent="0.2">
      <c r="B11" s="29" t="s">
        <v>33</v>
      </c>
      <c r="C11" s="35" t="s">
        <v>22</v>
      </c>
    </row>
    <row r="12" spans="2:673" ht="20.45" customHeight="1" x14ac:dyDescent="0.2">
      <c r="B12" s="31" t="s">
        <v>34</v>
      </c>
      <c r="C12" s="36" t="s">
        <v>89</v>
      </c>
    </row>
    <row r="13" spans="2:673" ht="20.45" customHeight="1" x14ac:dyDescent="0.2">
      <c r="B13" s="29" t="s">
        <v>35</v>
      </c>
      <c r="C13" s="35" t="s">
        <v>23</v>
      </c>
    </row>
    <row r="14" spans="2:673" ht="20.45" customHeight="1" x14ac:dyDescent="0.2">
      <c r="B14" s="31" t="s">
        <v>36</v>
      </c>
      <c r="C14" s="36" t="s">
        <v>24</v>
      </c>
    </row>
    <row r="15" spans="2:673" ht="20.45" customHeight="1" x14ac:dyDescent="0.2">
      <c r="B15" s="29" t="s">
        <v>37</v>
      </c>
      <c r="C15" s="34" t="s">
        <v>25</v>
      </c>
    </row>
    <row r="16" spans="2:673" ht="20.45" customHeight="1" x14ac:dyDescent="0.2">
      <c r="B16" s="31" t="s">
        <v>153</v>
      </c>
      <c r="C16" s="36" t="s">
        <v>152</v>
      </c>
    </row>
    <row r="17" spans="2:3" ht="20.45" customHeight="1" x14ac:dyDescent="0.2">
      <c r="B17" s="29" t="s">
        <v>139</v>
      </c>
      <c r="C17" s="39" t="s">
        <v>140</v>
      </c>
    </row>
    <row r="18" spans="2:3" ht="20.45" customHeight="1" x14ac:dyDescent="0.2">
      <c r="B18" s="31" t="s">
        <v>141</v>
      </c>
      <c r="C18" s="36" t="s">
        <v>142</v>
      </c>
    </row>
    <row r="19" spans="2:3" ht="20.45" customHeight="1" x14ac:dyDescent="0.2">
      <c r="B19" s="29" t="s">
        <v>136</v>
      </c>
      <c r="C19" s="39" t="s">
        <v>135</v>
      </c>
    </row>
    <row r="20" spans="2:3" ht="33.75" x14ac:dyDescent="0.2">
      <c r="B20" s="31" t="s">
        <v>137</v>
      </c>
      <c r="C20" s="36" t="s">
        <v>138</v>
      </c>
    </row>
    <row r="21" spans="2:3" ht="20.45" customHeight="1" x14ac:dyDescent="0.2">
      <c r="B21" s="29" t="s">
        <v>38</v>
      </c>
      <c r="C21" s="35" t="s">
        <v>26</v>
      </c>
    </row>
    <row r="22" spans="2:3" ht="31.5" x14ac:dyDescent="0.2">
      <c r="B22" s="32" t="s">
        <v>39</v>
      </c>
      <c r="C22" s="36" t="s">
        <v>90</v>
      </c>
    </row>
    <row r="23" spans="2:3" ht="20.45" customHeight="1" x14ac:dyDescent="0.2">
      <c r="B23" s="29" t="s">
        <v>40</v>
      </c>
      <c r="C23" s="34" t="s">
        <v>27</v>
      </c>
    </row>
    <row r="24" spans="2:3" ht="20.45" customHeight="1" x14ac:dyDescent="0.2">
      <c r="B24" s="31" t="s">
        <v>41</v>
      </c>
      <c r="C24" s="36" t="s">
        <v>91</v>
      </c>
    </row>
    <row r="25" spans="2:3" ht="20.45" customHeight="1" x14ac:dyDescent="0.2">
      <c r="B25" s="29" t="s">
        <v>42</v>
      </c>
      <c r="C25" s="35" t="s">
        <v>28</v>
      </c>
    </row>
    <row r="26" spans="2:3" ht="45" x14ac:dyDescent="0.2">
      <c r="B26" s="31" t="s">
        <v>43</v>
      </c>
      <c r="C26" s="37" t="s">
        <v>92</v>
      </c>
    </row>
    <row r="27" spans="2:3" ht="20.45" customHeight="1" x14ac:dyDescent="0.2">
      <c r="B27" s="29" t="s">
        <v>95</v>
      </c>
      <c r="C27" s="35" t="s">
        <v>94</v>
      </c>
    </row>
    <row r="28" spans="2:3" x14ac:dyDescent="0.2">
      <c r="B28" s="53" t="s">
        <v>97</v>
      </c>
      <c r="C28" s="52" t="s">
        <v>93</v>
      </c>
    </row>
    <row r="29" spans="2:3" x14ac:dyDescent="0.2">
      <c r="B29" s="53" t="s">
        <v>96</v>
      </c>
      <c r="C29" s="52" t="s">
        <v>111</v>
      </c>
    </row>
    <row r="30" spans="2:3" x14ac:dyDescent="0.2">
      <c r="B30" s="30" t="s">
        <v>99</v>
      </c>
      <c r="C30" s="37" t="s">
        <v>98</v>
      </c>
    </row>
    <row r="31" spans="2:3" x14ac:dyDescent="0.2">
      <c r="B31" s="26" t="s">
        <v>12</v>
      </c>
      <c r="C31" s="27" t="s">
        <v>29</v>
      </c>
    </row>
    <row r="32" spans="2:3" ht="15" x14ac:dyDescent="0.25">
      <c r="B32" s="51" t="s">
        <v>13</v>
      </c>
      <c r="C32" s="51" t="s">
        <v>30</v>
      </c>
    </row>
    <row r="33" spans="2:3" ht="6" customHeight="1" x14ac:dyDescent="0.25">
      <c r="B33"/>
      <c r="C33" s="28"/>
    </row>
    <row r="34" spans="2:3" hidden="1" x14ac:dyDescent="0.2">
      <c r="B34" s="27"/>
      <c r="C34" s="26"/>
    </row>
    <row r="35" spans="2:3" x14ac:dyDescent="0.2">
      <c r="B35" s="60" t="s">
        <v>107</v>
      </c>
      <c r="C35" s="61" t="s">
        <v>108</v>
      </c>
    </row>
    <row r="36" spans="2:3" ht="33.75" x14ac:dyDescent="0.2">
      <c r="B36" s="62" t="s">
        <v>109</v>
      </c>
      <c r="C36" s="59" t="s">
        <v>110</v>
      </c>
    </row>
  </sheetData>
  <hyperlinks>
    <hyperlink ref="C32" r:id="rId1" xr:uid="{99AACC6B-0FF2-406B-9D5C-C1AABA9371B4}"/>
    <hyperlink ref="B32" r:id="rId2" xr:uid="{B37C3C59-10B2-4F9E-94C3-155D273295BF}"/>
  </hyperlinks>
  <pageMargins left="0.7" right="0.7" top="0.75" bottom="0.75" header="0.3" footer="0.3"/>
  <pageSetup orientation="portrait" r:id="rId3"/>
  <headerFooter>
    <oddFooter>&amp;L_x000D_&amp;1#&amp;"Calibri"&amp;11&amp;K000000 This document is classified as Open</oddFooter>
  </headerFooter>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sheetPr codeName="Sheet11"/>
  <dimension ref="A1:K12"/>
  <sheetViews>
    <sheetView showGridLines="0" zoomScaleNormal="100" workbookViewId="0">
      <selection activeCell="C9" sqref="C9"/>
    </sheetView>
  </sheetViews>
  <sheetFormatPr defaultColWidth="7.85546875" defaultRowHeight="11.25" x14ac:dyDescent="0.2"/>
  <cols>
    <col min="1" max="1" width="25.140625" style="4" customWidth="1"/>
    <col min="2" max="2" width="75" style="2" customWidth="1"/>
    <col min="3" max="3" width="60.7109375" style="2" customWidth="1"/>
    <col min="4" max="4" width="7.85546875" style="2" customWidth="1"/>
    <col min="5" max="6" width="7.85546875" style="2"/>
    <col min="7" max="10" width="7.85546875" style="4"/>
    <col min="11" max="11" width="9.85546875" style="4" customWidth="1"/>
    <col min="12" max="16384" width="7.85546875" style="2"/>
  </cols>
  <sheetData>
    <row r="1" spans="2:11" x14ac:dyDescent="0.2">
      <c r="G1" s="2"/>
      <c r="H1" s="2"/>
      <c r="I1" s="2"/>
      <c r="J1" s="2"/>
      <c r="K1" s="2"/>
    </row>
    <row r="2" spans="2:11" x14ac:dyDescent="0.2">
      <c r="B2" s="10"/>
      <c r="C2" s="10"/>
      <c r="D2" s="12"/>
      <c r="G2" s="2"/>
      <c r="H2" s="2"/>
      <c r="I2" s="2"/>
      <c r="J2" s="2"/>
      <c r="K2" s="2"/>
    </row>
    <row r="3" spans="2:11" ht="36" customHeight="1" x14ac:dyDescent="0.2">
      <c r="B3" s="11" t="s">
        <v>119</v>
      </c>
      <c r="C3" s="41" t="s">
        <v>134</v>
      </c>
      <c r="D3" s="12"/>
      <c r="G3" s="2"/>
      <c r="H3" s="2"/>
      <c r="I3" s="2"/>
      <c r="J3" s="2"/>
      <c r="K3" s="2"/>
    </row>
    <row r="4" spans="2:11" x14ac:dyDescent="0.2">
      <c r="B4" s="10"/>
      <c r="C4" s="10"/>
      <c r="D4" s="12"/>
      <c r="G4" s="2"/>
      <c r="H4" s="2"/>
      <c r="I4" s="2"/>
      <c r="J4" s="2"/>
      <c r="K4" s="2"/>
    </row>
    <row r="5" spans="2:11" x14ac:dyDescent="0.2">
      <c r="G5" s="2"/>
      <c r="H5" s="2"/>
      <c r="I5" s="2"/>
      <c r="J5" s="2"/>
      <c r="K5" s="2"/>
    </row>
    <row r="6" spans="2:11" x14ac:dyDescent="0.2">
      <c r="G6" s="2"/>
      <c r="H6" s="2"/>
      <c r="I6" s="2"/>
      <c r="J6" s="2"/>
      <c r="K6" s="2"/>
    </row>
    <row r="8" spans="2:11" x14ac:dyDescent="0.2">
      <c r="B8" s="3" t="s">
        <v>14</v>
      </c>
      <c r="C8" s="26" t="s">
        <v>44</v>
      </c>
    </row>
    <row r="9" spans="2:11" ht="15" x14ac:dyDescent="0.25">
      <c r="B9" s="58" t="s">
        <v>100</v>
      </c>
      <c r="C9" s="57" t="s">
        <v>100</v>
      </c>
    </row>
    <row r="11" spans="2:11" x14ac:dyDescent="0.2">
      <c r="B11" s="3" t="s">
        <v>15</v>
      </c>
      <c r="C11" s="40" t="s">
        <v>45</v>
      </c>
    </row>
    <row r="12" spans="2:11" ht="123.75" x14ac:dyDescent="0.2">
      <c r="B12" s="85" t="s">
        <v>16</v>
      </c>
      <c r="C12" s="25" t="s">
        <v>46</v>
      </c>
    </row>
  </sheetData>
  <hyperlinks>
    <hyperlink ref="B9" r:id="rId1" xr:uid="{3DA1F3DA-D1C3-4CFD-8534-018EFE6DB6D9}"/>
    <hyperlink ref="C9" r:id="rId2" xr:uid="{1A0ECAF7-C1BA-496E-9117-96CD37208FA1}"/>
  </hyperlinks>
  <pageMargins left="0.7" right="0.7" top="0.75" bottom="0.75" header="0.3" footer="0.3"/>
  <pageSetup orientation="portrait" r:id="rId3"/>
  <headerFooter>
    <oddFooter>&amp;L_x000D_&amp;1#&amp;"Calibri"&amp;11&amp;K000000 This document is classified as Open</oddFooter>
  </headerFooter>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8" ma:contentTypeDescription="Create a new document." ma:contentTypeScope="" ma:versionID="326409c639ed6dbb54cfdaa3d7d7a090">
  <xsd:schema xmlns:xsd="http://www.w3.org/2001/XMLSchema" xmlns:xs="http://www.w3.org/2001/XMLSchema" xmlns:p="http://schemas.microsoft.com/office/2006/metadata/properties" xmlns:ns2="92d5591e-ff9a-4b6b-9d23-0ec4046c89af" targetNamespace="http://schemas.microsoft.com/office/2006/metadata/properties" ma:root="true" ma:fieldsID="9e48037cd45c6e247ac085d082109986" ns2:_="">
    <xsd:import namespace="92d5591e-ff9a-4b6b-9d23-0ec4046c89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2.xml><?xml version="1.0" encoding="utf-8"?>
<ds:datastoreItem xmlns:ds="http://schemas.openxmlformats.org/officeDocument/2006/customXml" ds:itemID="{BB059A08-B1F6-4FFD-B862-BAFE6FECD77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2d5591e-ff9a-4b6b-9d23-0ec4046c89af"/>
    <ds:schemaRef ds:uri="http://www.w3.org/XML/1998/namespace"/>
    <ds:schemaRef ds:uri="http://purl.org/dc/dcmitype/"/>
  </ds:schemaRefs>
</ds:datastoreItem>
</file>

<file path=customXml/itemProps3.xml><?xml version="1.0" encoding="utf-8"?>
<ds:datastoreItem xmlns:ds="http://schemas.openxmlformats.org/officeDocument/2006/customXml" ds:itemID="{A6CB41C1-5187-4163-B1D0-17B75372CE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Index</vt:lpstr>
      <vt:lpstr>Table 1</vt:lpstr>
      <vt:lpstr>Table 2</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Mohammed Ibrahim AlBalooshi</cp:lastModifiedBy>
  <cp:revision/>
  <cp:lastPrinted>2023-01-06T09:15:56Z</cp:lastPrinted>
  <dcterms:created xsi:type="dcterms:W3CDTF">2022-03-01T00:40:37Z</dcterms:created>
  <dcterms:modified xsi:type="dcterms:W3CDTF">2024-11-21T08:00:14Z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SIP_Label_a70ebc64-bd59-4e35-a727-a0f299319ff7_Enabled">
    <vt:lpwstr>true</vt:lpwstr>
  </property>
  <property fmtid="{D5CDD505-2E9C-101B-9397-08002B2CF9AE}" pid="4" name="MSIP_Label_a70ebc64-bd59-4e35-a727-a0f299319ff7_SetDate">
    <vt:lpwstr>2024-11-04T06:51:35Z</vt:lpwstr>
  </property>
  <property fmtid="{D5CDD505-2E9C-101B-9397-08002B2CF9AE}" pid="5" name="MSIP_Label_a70ebc64-bd59-4e35-a727-a0f299319ff7_Method">
    <vt:lpwstr>Privileged</vt:lpwstr>
  </property>
  <property fmtid="{D5CDD505-2E9C-101B-9397-08002B2CF9AE}" pid="6" name="MSIP_Label_a70ebc64-bd59-4e35-a727-a0f299319ff7_Name">
    <vt:lpwstr>Open Classification</vt:lpwstr>
  </property>
  <property fmtid="{D5CDD505-2E9C-101B-9397-08002B2CF9AE}" pid="7" name="MSIP_Label_a70ebc64-bd59-4e35-a727-a0f299319ff7_SiteId">
    <vt:lpwstr>6926239f-3483-4451-8452-48ee3bee086f</vt:lpwstr>
  </property>
  <property fmtid="{D5CDD505-2E9C-101B-9397-08002B2CF9AE}" pid="8" name="MSIP_Label_a70ebc64-bd59-4e35-a727-a0f299319ff7_ActionId">
    <vt:lpwstr>5ddfd1a7-27c8-4f21-96b3-f9933df41605</vt:lpwstr>
  </property>
  <property fmtid="{D5CDD505-2E9C-101B-9397-08002B2CF9AE}" pid="9" name="MSIP_Label_a70ebc64-bd59-4e35-a727-a0f299319ff7_ContentBits">
    <vt:lpwstr>2</vt:lpwstr>
  </property>
</Properties>
</file>