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66925"/>
  <mc:AlternateContent xmlns:mc="http://schemas.openxmlformats.org/markup-compatibility/2006">
    <mc:Choice Requires="x15">
      <x15ac:absPath xmlns:x15ac="http://schemas.microsoft.com/office/spreadsheetml/2010/11/ac" url="Z:\الجهات\ادارة الجمارك- Custom\2023\Publocation - Internally\FINAL PUBLICATIONS ON PUBLISHER\"/>
    </mc:Choice>
  </mc:AlternateContent>
  <xr:revisionPtr revIDLastSave="0" documentId="13_ncr:1_{B904F010-E95D-44FE-8156-76794680A2FD}" xr6:coauthVersionLast="36" xr6:coauthVersionMax="36" xr10:uidLastSave="{00000000-0000-0000-0000-000000000000}"/>
  <bookViews>
    <workbookView xWindow="0" yWindow="0" windowWidth="23040" windowHeight="8355" tabRatio="908" xr2:uid="{81DE0C46-59D6-4809-8D22-37C528AD00C7}"/>
  </bookViews>
  <sheets>
    <sheet name="Index" sheetId="14" r:id="rId1"/>
    <sheet name="Table 1" sheetId="1" r:id="rId2"/>
    <sheet name="Table 2" sheetId="19" r:id="rId3"/>
    <sheet name="Table 3" sheetId="4" r:id="rId4"/>
    <sheet name="Table 4" sheetId="26" r:id="rId5"/>
    <sheet name="Table 5" sheetId="27" r:id="rId6"/>
    <sheet name="Table 6" sheetId="28" r:id="rId7"/>
    <sheet name="Table 7" sheetId="29" r:id="rId8"/>
    <sheet name="Table 8" sheetId="30" r:id="rId9"/>
    <sheet name="Table 9" sheetId="32" r:id="rId10"/>
    <sheet name="Table 10" sheetId="31" r:id="rId11"/>
    <sheet name="Metadata" sheetId="17" r:id="rId12"/>
    <sheet name="Enquiries" sheetId="18" r:id="rId13"/>
  </sheets>
  <definedNames>
    <definedName name="_xlnm._FilterDatabase" localSheetId="6" hidden="1">'Table 6'!$C$7:$R$41</definedName>
    <definedName name="_xlnm._FilterDatabase" localSheetId="7" hidden="1">'Table 7'!$C$5:$R$41</definedName>
    <definedName name="_xlnm._FilterDatabase" localSheetId="8" hidden="1">'Table 8'!$C$7:$R$7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7" i="28" l="1"/>
  <c r="Q9" i="27" l="1"/>
  <c r="Q10" i="27"/>
  <c r="Q11" i="27"/>
  <c r="Q12" i="27"/>
  <c r="Q13" i="27"/>
  <c r="Q14" i="27"/>
  <c r="Q15" i="27"/>
  <c r="Q16" i="27"/>
  <c r="Q17" i="27"/>
  <c r="Q18" i="27"/>
  <c r="Q19" i="27"/>
  <c r="Q20" i="27"/>
  <c r="Q21" i="27"/>
  <c r="Q22" i="27"/>
  <c r="Q23" i="27"/>
  <c r="Q24" i="27"/>
  <c r="Q25" i="27"/>
  <c r="Q26" i="27"/>
  <c r="Q27" i="27"/>
  <c r="Q28" i="27"/>
  <c r="E11" i="4"/>
  <c r="F11" i="4"/>
  <c r="G11" i="4"/>
  <c r="H11" i="4"/>
  <c r="I11" i="4"/>
  <c r="J11" i="4"/>
  <c r="K11" i="4"/>
  <c r="Q11" i="4" s="1"/>
  <c r="L11" i="4"/>
  <c r="M11" i="4"/>
  <c r="N11" i="4"/>
  <c r="O11" i="4"/>
  <c r="P11" i="4"/>
  <c r="Q12" i="4"/>
  <c r="Q13" i="4"/>
  <c r="Q14" i="4"/>
  <c r="Q15" i="4"/>
  <c r="Q16" i="4"/>
  <c r="Q17" i="4"/>
  <c r="Q18" i="4"/>
  <c r="Q19" i="4"/>
  <c r="Q20" i="4"/>
  <c r="Q21" i="4"/>
  <c r="Q22" i="4"/>
  <c r="Q23" i="4"/>
  <c r="Q24" i="4"/>
  <c r="Q25" i="4"/>
  <c r="Q26" i="4"/>
  <c r="Q27" i="4"/>
  <c r="Q28" i="4"/>
  <c r="Q29" i="4"/>
  <c r="Q30" i="4"/>
  <c r="Q31" i="4"/>
  <c r="Q10" i="26" l="1"/>
  <c r="Q11" i="26"/>
  <c r="Q12" i="26"/>
  <c r="Q13" i="26"/>
  <c r="Q14" i="26"/>
  <c r="Q15" i="26"/>
  <c r="Q16" i="26"/>
  <c r="Q17" i="26"/>
  <c r="Q18" i="26"/>
  <c r="Q19" i="26"/>
  <c r="Q20" i="26"/>
  <c r="Q21" i="26"/>
  <c r="Q22" i="26"/>
  <c r="Q23" i="26"/>
  <c r="Q24" i="26"/>
  <c r="Q25" i="26"/>
  <c r="Q26" i="26"/>
  <c r="Q27" i="26"/>
  <c r="Q28" i="26"/>
  <c r="Q29" i="26"/>
  <c r="F9" i="26"/>
  <c r="G9" i="26"/>
  <c r="H9" i="26"/>
  <c r="I9" i="26"/>
  <c r="J9" i="26"/>
  <c r="K9" i="26"/>
  <c r="L9" i="26"/>
  <c r="M9" i="26"/>
  <c r="N9" i="26"/>
  <c r="O9" i="26"/>
  <c r="P9" i="26"/>
  <c r="E9" i="26"/>
  <c r="E8" i="27"/>
  <c r="F8" i="27"/>
  <c r="G8" i="27"/>
  <c r="H8" i="27"/>
  <c r="I8" i="27"/>
  <c r="J8" i="27"/>
  <c r="K8" i="27"/>
  <c r="L8" i="27"/>
  <c r="M8" i="27"/>
  <c r="N8" i="27"/>
  <c r="O8" i="27"/>
  <c r="P8" i="27"/>
  <c r="Q8" i="27" l="1"/>
  <c r="Q9" i="26"/>
  <c r="F12" i="19"/>
  <c r="E8" i="28"/>
</calcChain>
</file>

<file path=xl/sharedStrings.xml><?xml version="1.0" encoding="utf-8"?>
<sst xmlns="http://schemas.openxmlformats.org/spreadsheetml/2006/main" count="868" uniqueCount="343">
  <si>
    <t>Metadata</t>
  </si>
  <si>
    <t>Enquiries</t>
  </si>
  <si>
    <t>Table description</t>
  </si>
  <si>
    <t>Link</t>
  </si>
  <si>
    <t>Series 
start</t>
  </si>
  <si>
    <t>Series 
end</t>
  </si>
  <si>
    <t>وصف عنصر البيانات</t>
  </si>
  <si>
    <t>Table 1</t>
  </si>
  <si>
    <t>Table 2</t>
  </si>
  <si>
    <t>Table 3</t>
  </si>
  <si>
    <t>Table 4</t>
  </si>
  <si>
    <t>Table 5</t>
  </si>
  <si>
    <t>Table 6</t>
  </si>
  <si>
    <t>Table 7</t>
  </si>
  <si>
    <t>Table 8</t>
  </si>
  <si>
    <t>For the full set of data available with this release refer to the DataCube</t>
  </si>
  <si>
    <t>DataCube</t>
  </si>
  <si>
    <t>Series ID</t>
  </si>
  <si>
    <t>Trade component</t>
  </si>
  <si>
    <t>سلسلة</t>
  </si>
  <si>
    <t>Jan</t>
  </si>
  <si>
    <t>Feb</t>
  </si>
  <si>
    <t>Mar</t>
  </si>
  <si>
    <t>Apr</t>
  </si>
  <si>
    <t>May</t>
  </si>
  <si>
    <t>Jun</t>
  </si>
  <si>
    <t>Jul</t>
  </si>
  <si>
    <t>Aug</t>
  </si>
  <si>
    <t>Sep</t>
  </si>
  <si>
    <t>Oct</t>
  </si>
  <si>
    <t>Nov</t>
  </si>
  <si>
    <t>Dec</t>
  </si>
  <si>
    <t>Total trade</t>
  </si>
  <si>
    <t>Gross exports</t>
  </si>
  <si>
    <t>Exports</t>
  </si>
  <si>
    <t>Re-exports</t>
  </si>
  <si>
    <t>Imports</t>
  </si>
  <si>
    <t>Trade balance</t>
  </si>
  <si>
    <t>Total</t>
  </si>
  <si>
    <t>Sea</t>
  </si>
  <si>
    <t>Air</t>
  </si>
  <si>
    <t>Land</t>
  </si>
  <si>
    <t>GLOSSARY</t>
  </si>
  <si>
    <t>METHODOLOGY</t>
  </si>
  <si>
    <t>Foreign Trade Statistics Methodology</t>
  </si>
  <si>
    <t>RELATED DOCUMENTATION</t>
  </si>
  <si>
    <t>Harmonized System Commodity Classification (HS)</t>
  </si>
  <si>
    <t>Standard International Trade Classification (SITC)</t>
  </si>
  <si>
    <t>RELATED REPORTS</t>
  </si>
  <si>
    <t>Statistical Yearbook of Abu Dhabi 2020</t>
  </si>
  <si>
    <t>ENQUIRIES</t>
  </si>
  <si>
    <t>Please visit: https://www.scad.gov.ae/en/pages/ServicesDataRequest.aspx?SrvID=1</t>
  </si>
  <si>
    <t>DISCLAIMER AND TERMS OF USE</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</si>
  <si>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</si>
  <si>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Country</t>
  </si>
  <si>
    <t>Table 9</t>
  </si>
  <si>
    <t>Table 10</t>
  </si>
  <si>
    <t>NMT0001</t>
  </si>
  <si>
    <t>NMT0004</t>
  </si>
  <si>
    <t>NMT0002</t>
  </si>
  <si>
    <t>NMT0003</t>
  </si>
  <si>
    <t>NMT0005</t>
  </si>
  <si>
    <t>NMT0006</t>
  </si>
  <si>
    <t>Statistics of Exporter and Importer Register - Q3 2021</t>
  </si>
  <si>
    <t>Non-oil Merchandise Trade - November 2021</t>
  </si>
  <si>
    <r>
      <t xml:space="preserve">Goods classifications: </t>
    </r>
    <r>
      <rPr>
        <sz val="8"/>
        <rFont val="Arial"/>
        <family val="2"/>
      </rPr>
      <t xml:space="preserve">The statistics in this release are presented in accordance with the two main internationally recommended output classifications: Harmonized System (HS) and Broad Economic Categories (BEC). The HS is an input classification, and is the basis on which traders record goods with Customs. If users require statistics by the detailed Harmonized Commodity Description and Coding System (HS), these are available from SCAD on request. </t>
    </r>
  </si>
  <si>
    <r>
      <t>Goods exchange:</t>
    </r>
    <r>
      <rPr>
        <sz val="8"/>
        <rFont val="Arial"/>
        <family val="2"/>
      </rPr>
      <t xml:space="preserve"> The trade movement of goods exports, imports and re-exports, through the ports of the Emirate of Abu Dhabi.</t>
    </r>
  </si>
  <si>
    <r>
      <t xml:space="preserve">Gross exports: </t>
    </r>
    <r>
      <rPr>
        <sz val="8"/>
        <rFont val="Arial"/>
        <family val="2"/>
      </rPr>
      <t>The sum of non-oil exports and re-exports.</t>
    </r>
  </si>
  <si>
    <r>
      <t xml:space="preserve">Imports: </t>
    </r>
    <r>
      <rPr>
        <sz val="8"/>
        <rFont val="Arial"/>
        <family val="2"/>
      </rPr>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r>
  </si>
  <si>
    <r>
      <t xml:space="preserve">Merchandise trade: </t>
    </r>
    <r>
      <rPr>
        <sz val="8"/>
        <rFont val="Arial"/>
        <family val="2"/>
      </rPr>
      <t>Merchandise trade statistics record goods, which add to or subtract from the stock of material resources of Abu Dhabi by entering or leaving its territory. Throughout this publication, the term merchandise trade statistics refers to trade which moves through the ports of Abu Dhabi only, and do not capture inter-emirate trade activity.</t>
    </r>
  </si>
  <si>
    <r>
      <t xml:space="preserve">Non-oil exports: </t>
    </r>
    <r>
      <rPr>
        <sz val="8"/>
        <rFont val="Arial"/>
        <family val="2"/>
      </rPr>
      <t>Non-oil exports include goods that are entirely produced locally or in whose production process local resources are used. Non-oil exports through the ports of Abu Dhabi include goods that were produced in other Emirates in the United Arab Emirates. Oil is excluded from these goods. These goods leave Abu Dhabi’s customs and economic district to the outside world, reducing the Emirate’s non-oil merchandise trade deficit.</t>
    </r>
  </si>
  <si>
    <r>
      <t>Preliminary estimates:</t>
    </r>
    <r>
      <rPr>
        <sz val="8"/>
        <rFont val="Arial"/>
        <family val="2"/>
      </rPr>
      <t xml:space="preserve"> Estimates that have been calculated using only secondary data sources and methods. Users of this data should be aware that preliminary estimates will be revised when primary data sources become available for the relevant time period.</t>
    </r>
  </si>
  <si>
    <r>
      <t xml:space="preserve">Re-exports: </t>
    </r>
    <r>
      <rPr>
        <sz val="8"/>
        <rFont val="Arial"/>
        <family val="2"/>
      </rPr>
      <t>Re-exports represent goods that are imported from abroad, enter Abu Dhabi’s customs and economic district and become part of the Emirate’s merchandise balance. These goods are then re-exported as they are, without any modification, outside the country.</t>
    </r>
  </si>
  <si>
    <r>
      <t xml:space="preserve">Trade balance: </t>
    </r>
    <r>
      <rPr>
        <sz val="8"/>
        <rFont val="Arial"/>
        <family val="2"/>
      </rPr>
      <t>The trade balance is measured as the value of gross exported goods minus the value of imported goods. When gross exports are greater than imports, there is a trade surplus, and when imports are greater than gross exports there is a trade deficit.</t>
    </r>
  </si>
  <si>
    <t>Region</t>
  </si>
  <si>
    <t>السعودية</t>
  </si>
  <si>
    <t>سويسرا</t>
  </si>
  <si>
    <t>الكويت</t>
  </si>
  <si>
    <t>هونج كونج</t>
  </si>
  <si>
    <t>امريكا</t>
  </si>
  <si>
    <t>عمان</t>
  </si>
  <si>
    <t>هولندا</t>
  </si>
  <si>
    <t>مصر</t>
  </si>
  <si>
    <t>الصين</t>
  </si>
  <si>
    <t>الهند</t>
  </si>
  <si>
    <t>البحرين</t>
  </si>
  <si>
    <t>الاردن</t>
  </si>
  <si>
    <t>اليمن</t>
  </si>
  <si>
    <t>ايطاليا</t>
  </si>
  <si>
    <t>استراليا</t>
  </si>
  <si>
    <t>جنوب افريقيا</t>
  </si>
  <si>
    <t>كندا</t>
  </si>
  <si>
    <t>ماليزيا</t>
  </si>
  <si>
    <t>قطر</t>
  </si>
  <si>
    <t>تركيا</t>
  </si>
  <si>
    <t>سنغافورة</t>
  </si>
  <si>
    <t>اسرائيل</t>
  </si>
  <si>
    <t>باكستان</t>
  </si>
  <si>
    <t>المملكة المتحدة</t>
  </si>
  <si>
    <t>بنجلاديش</t>
  </si>
  <si>
    <t>السودان</t>
  </si>
  <si>
    <t>فيتنام</t>
  </si>
  <si>
    <t>كينيا</t>
  </si>
  <si>
    <t>اسبانيا</t>
  </si>
  <si>
    <t>فلسطين</t>
  </si>
  <si>
    <t>المانيا</t>
  </si>
  <si>
    <t>العراق</t>
  </si>
  <si>
    <t>اندونيسيا</t>
  </si>
  <si>
    <t>تايوان</t>
  </si>
  <si>
    <t>تايلند</t>
  </si>
  <si>
    <t>فرنسا</t>
  </si>
  <si>
    <t>روسيا</t>
  </si>
  <si>
    <t>المكسيك</t>
  </si>
  <si>
    <t>سوريا</t>
  </si>
  <si>
    <t>البرازيل</t>
  </si>
  <si>
    <t>اليابان</t>
  </si>
  <si>
    <t>النمسا</t>
  </si>
  <si>
    <t>اثيوبيا</t>
  </si>
  <si>
    <t>كوريا الجنوبية</t>
  </si>
  <si>
    <t>انجولا</t>
  </si>
  <si>
    <t>جمهورية الكونجو</t>
  </si>
  <si>
    <t>غينيا</t>
  </si>
  <si>
    <t>السويد</t>
  </si>
  <si>
    <t>المجر</t>
  </si>
  <si>
    <t>مطار دبي</t>
  </si>
  <si>
    <t>الامارات العربية المتحدة</t>
  </si>
  <si>
    <t>2022</t>
  </si>
  <si>
    <t>دوكامز</t>
  </si>
  <si>
    <t>إبريل</t>
  </si>
  <si>
    <t>أغسطس</t>
  </si>
  <si>
    <t>أكتوبر</t>
  </si>
  <si>
    <t>ديسمبر</t>
  </si>
  <si>
    <t>سبتمبر</t>
  </si>
  <si>
    <t>فبراير</t>
  </si>
  <si>
    <t>مارس</t>
  </si>
  <si>
    <t>مايو</t>
  </si>
  <si>
    <t>نوفمبر</t>
  </si>
  <si>
    <t>يناير</t>
  </si>
  <si>
    <t>يوليو</t>
  </si>
  <si>
    <t>يونيو</t>
  </si>
  <si>
    <t>Live animals and their products</t>
  </si>
  <si>
    <t>Vegetable products</t>
  </si>
  <si>
    <t>Animal or vegetable fats, oils and waxes</t>
  </si>
  <si>
    <t>Foodstuffs, beverages, spirits and tobacco</t>
  </si>
  <si>
    <t>Mineral products</t>
  </si>
  <si>
    <t>Products of the chemical or allied industries</t>
  </si>
  <si>
    <t>Plastics, rubber and articles thereof</t>
  </si>
  <si>
    <t>Articles of leather and animal gut; travel goods</t>
  </si>
  <si>
    <t>Articles of wood, cork; basketware and wickerwork</t>
  </si>
  <si>
    <t>Pulp of wood, waste, scrap and articles of paper</t>
  </si>
  <si>
    <t>Textiles and textile articles</t>
  </si>
  <si>
    <t>Footwear,umbrellas,articles of feather _ hair</t>
  </si>
  <si>
    <t>Articles of stone, mica;ceramic products and glass</t>
  </si>
  <si>
    <t>Pearls, stones, precious metals and its articles</t>
  </si>
  <si>
    <t>Base metals and articles of base metal</t>
  </si>
  <si>
    <t>Machinery, sound recorders, reproducers and parts</t>
  </si>
  <si>
    <t>Vehicles of transport</t>
  </si>
  <si>
    <t>Photographic, medical, musical instruments _ parts</t>
  </si>
  <si>
    <t>Miscellaneous manufactured articles</t>
  </si>
  <si>
    <t>Pieces and antiques works of art, collectors</t>
  </si>
  <si>
    <t>حيوانات حية ومنتجات المملكة الحيوانية</t>
  </si>
  <si>
    <t>منتجات نباتية</t>
  </si>
  <si>
    <t>شحوم ودهون وزيوت حيوانية او نباتية</t>
  </si>
  <si>
    <t>منتجات الاغدية ;مشروبات,سوائل كحوليةوتبغ</t>
  </si>
  <si>
    <t>منتجات معدنية</t>
  </si>
  <si>
    <t>منتجات الصناعات الكيماوية او الصناعات المرتبطة بها</t>
  </si>
  <si>
    <t>لدائن ومصنوعاتها;مطاط ومصنوعاته</t>
  </si>
  <si>
    <t>مصنوعات جلدية ;اصناف عدة الحيوانات ;لوازم السفر</t>
  </si>
  <si>
    <t>خشب ومصنوعاته ;فلين;اصناف صناعتي الحصر والسلال</t>
  </si>
  <si>
    <t>عجينة الخشب ;نفايات وفضلات ورق وورق مقوى ومصنوعاته</t>
  </si>
  <si>
    <t>مواد نسيجية ومصنوعاتها</t>
  </si>
  <si>
    <t>احذية,مظلات,اصناف من ريش;ازهار اصطناعية وشعر بشري</t>
  </si>
  <si>
    <t>مصنوعات من حجر;ميكا;منتجات من خزف;زجاج و مصنوعاته</t>
  </si>
  <si>
    <t>لؤلؤ,احجار كريمة,معادن تمينةومصنوعات هذه المواد</t>
  </si>
  <si>
    <t>معادن عادية ومصنوعاتها</t>
  </si>
  <si>
    <t>الات ;اجهزة تسجيل ;اذاعة الصوت والصورولوازمها</t>
  </si>
  <si>
    <t>معدات نقل</t>
  </si>
  <si>
    <t>اجهزة بصرية,فوتغرافية,طبية,ادوات موسيقية ولوازمها</t>
  </si>
  <si>
    <t>سلع ومنتجات مختلفة</t>
  </si>
  <si>
    <t>تحف فنية, قطع للمجموعات وقطع اترية</t>
  </si>
  <si>
    <t>* Harmonized System classification at the 1-digit level</t>
  </si>
  <si>
    <t>Goods by HS1</t>
  </si>
  <si>
    <t>البيان حسب أقسام النظام المنسق</t>
  </si>
  <si>
    <t>الدولة</t>
  </si>
  <si>
    <t>Import</t>
  </si>
  <si>
    <t>الصادرات</t>
  </si>
  <si>
    <t>المعاد تصديره</t>
  </si>
  <si>
    <t>الواردات</t>
  </si>
  <si>
    <t>بحري</t>
  </si>
  <si>
    <t>جوي</t>
  </si>
  <si>
    <t>بري</t>
  </si>
  <si>
    <t>وسيلة النقل</t>
  </si>
  <si>
    <t xml:space="preserve">الدول العربية </t>
  </si>
  <si>
    <t xml:space="preserve">اسيا باستثناء الدول العربية </t>
  </si>
  <si>
    <t xml:space="preserve">افريقيا باستثناء الدول العربية </t>
  </si>
  <si>
    <t xml:space="preserve">الاتحاد الاوروبي </t>
  </si>
  <si>
    <t xml:space="preserve">دول اوروبا الغربية الاخرى </t>
  </si>
  <si>
    <t xml:space="preserve">اوروبا الشرقية </t>
  </si>
  <si>
    <t xml:space="preserve">امريكا الشمالية </t>
  </si>
  <si>
    <t xml:space="preserve">امريكا الوسطى </t>
  </si>
  <si>
    <t xml:space="preserve">امريكا الجنوبية </t>
  </si>
  <si>
    <t xml:space="preserve">اوقيانوسيا </t>
  </si>
  <si>
    <t xml:space="preserve">المناطق الحرة في دولة الامارات </t>
  </si>
  <si>
    <t xml:space="preserve">دول الافتا </t>
  </si>
  <si>
    <t xml:space="preserve">الاسواق الحرة في دولة الامارات </t>
  </si>
  <si>
    <t>المنطقة</t>
  </si>
  <si>
    <t>إجمالي الصادرات</t>
  </si>
  <si>
    <t>الميزان التجاري</t>
  </si>
  <si>
    <t>إجمالي التجارة</t>
  </si>
  <si>
    <t>المجموع</t>
  </si>
  <si>
    <t>ANGOLA</t>
  </si>
  <si>
    <t>AUSTRALIA</t>
  </si>
  <si>
    <t>AUSTRIA</t>
  </si>
  <si>
    <t>BAHRAIN</t>
  </si>
  <si>
    <t>BANGLADESH</t>
  </si>
  <si>
    <t>BRAZIL</t>
  </si>
  <si>
    <t>CANADA</t>
  </si>
  <si>
    <t>CHINA</t>
  </si>
  <si>
    <t>CONGO REPUBLIC</t>
  </si>
  <si>
    <t>DUBAI AIRPORT</t>
  </si>
  <si>
    <t>DUCAMZ</t>
  </si>
  <si>
    <t>EGYPT</t>
  </si>
  <si>
    <t>ETHIOPIA</t>
  </si>
  <si>
    <t>FRANCE</t>
  </si>
  <si>
    <t>FREE ZONE - AUH AIRPORT</t>
  </si>
  <si>
    <t>FREE ZONE - KHALIFA PORT</t>
  </si>
  <si>
    <t>FREE ZONE JEBBEL .ALI</t>
  </si>
  <si>
    <t>GERMANY</t>
  </si>
  <si>
    <t>GUINEA</t>
  </si>
  <si>
    <t>HONG KONG</t>
  </si>
  <si>
    <t>HUNGARY</t>
  </si>
  <si>
    <t>INDIA</t>
  </si>
  <si>
    <t>INDONESIA</t>
  </si>
  <si>
    <t>IRAQ</t>
  </si>
  <si>
    <t>ISRAEL</t>
  </si>
  <si>
    <t>ITALY</t>
  </si>
  <si>
    <t>JAPAN</t>
  </si>
  <si>
    <t>JORDAN</t>
  </si>
  <si>
    <t>KENYA</t>
  </si>
  <si>
    <t>KUWAIT</t>
  </si>
  <si>
    <t>MALAYSIA</t>
  </si>
  <si>
    <t>MEXICO</t>
  </si>
  <si>
    <t>NETHERLANDS</t>
  </si>
  <si>
    <t>OMAN</t>
  </si>
  <si>
    <t>PAKISTAN</t>
  </si>
  <si>
    <t>PALENSTINE</t>
  </si>
  <si>
    <t>QATAR</t>
  </si>
  <si>
    <t>RUSSIA</t>
  </si>
  <si>
    <t>SAUDI ARABIA</t>
  </si>
  <si>
    <t>SINGAPORE</t>
  </si>
  <si>
    <t>SOUTH AFRICA</t>
  </si>
  <si>
    <t>SOUTH KOREA</t>
  </si>
  <si>
    <t>SPAIN</t>
  </si>
  <si>
    <t>SUDAN</t>
  </si>
  <si>
    <t>SWEDEN</t>
  </si>
  <si>
    <t>SWITZERLAND</t>
  </si>
  <si>
    <t>SYRIA</t>
  </si>
  <si>
    <t>TAIWAN</t>
  </si>
  <si>
    <t>THAILAND</t>
  </si>
  <si>
    <t>TURKIYE OF REPUBLIC</t>
  </si>
  <si>
    <t>UNITED ARAB EMIRATES</t>
  </si>
  <si>
    <t>UNITED KINGDOM</t>
  </si>
  <si>
    <t>USA</t>
  </si>
  <si>
    <t>VIETNAM</t>
  </si>
  <si>
    <t>YEMEN</t>
  </si>
  <si>
    <t>SHARJAH AIRPORT F.ZONE</t>
  </si>
  <si>
    <t>المنطقة الحرة - مطار ابو ظبي</t>
  </si>
  <si>
    <t>المنطقة الحرة - ميناء خليفة</t>
  </si>
  <si>
    <t>المنطقة الحرة جبل علي</t>
  </si>
  <si>
    <t>المنطقة الحرة مطار الشارقة</t>
  </si>
  <si>
    <t>ARAB COUNTRIES</t>
  </si>
  <si>
    <t>ASIA</t>
  </si>
  <si>
    <t>AFRICA</t>
  </si>
  <si>
    <t>EUROPEAN UNION (E.E.C)</t>
  </si>
  <si>
    <t>OTHER WESTERN COUNTRIES</t>
  </si>
  <si>
    <t>EASTERN EUROPE</t>
  </si>
  <si>
    <t>NORTH AMERICA</t>
  </si>
  <si>
    <t>CENTRAL AMERICA</t>
  </si>
  <si>
    <t>SOUTH AMERICA</t>
  </si>
  <si>
    <t>OCEANIA</t>
  </si>
  <si>
    <t>UAE FREE ZONES</t>
  </si>
  <si>
    <t>EFTA</t>
  </si>
  <si>
    <t>UAE DUTY FREE</t>
  </si>
  <si>
    <t>NORTHERN EUROPE</t>
  </si>
  <si>
    <t xml:space="preserve">اوروبا الشمالية </t>
  </si>
  <si>
    <t>Non-oil Foreign Merchandise Trade Through the Ports of Abu Dhabi Emirate 2022</t>
  </si>
  <si>
    <t>قيمة التجارة الخارجية غير النفطية بالمليون درهم  2022</t>
  </si>
  <si>
    <t>الصادرات غير النفطية حسب أقسام النظام المنسق بالمليون درهم  2022</t>
  </si>
  <si>
    <t>المعاد تصديره غير النفطي حسب أقسام النظام المنسق بالمليون درهم  2022</t>
  </si>
  <si>
    <t>الواردات غير النفطية حسب أقسام النظام المنسق بالمليون درهم  2022</t>
  </si>
  <si>
    <t>الصادرات غير النفطية حسب الدولة بالمليون درهم  2022</t>
  </si>
  <si>
    <t>المعاد تصديره غير النفطي حسب الدولة بالمليون درهم 2022</t>
  </si>
  <si>
    <t>الواردات غير النفطية حسب الدولة بالمليون درهم  2022</t>
  </si>
  <si>
    <t>التجارة الخارجية غير النفطية حسب المنطقة بالمليون درهم  2022</t>
  </si>
  <si>
    <t>التجارة الخارجية غير النفطية حسب وسيلة النقل بالمليون درهم  2022</t>
  </si>
  <si>
    <t>Non-oil of trade components (in million AED),  2022</t>
  </si>
  <si>
    <t>Non-oil of Trade components (year-on-year growth), 2022</t>
  </si>
  <si>
    <t>Non-oil exports by good HS, (in millions AED), 2022</t>
  </si>
  <si>
    <t>Re-exports by good HS, (in millions AED),  2022</t>
  </si>
  <si>
    <t>Imports by good HS, (in millions AED), 2022</t>
  </si>
  <si>
    <t>Non-oil exports by country (in millions AED), 2022</t>
  </si>
  <si>
    <t>Non-oil Re-exports by country (in millions AED), 2022</t>
  </si>
  <si>
    <t>Non-oil Imports by country (in millions AED), 2022</t>
  </si>
  <si>
    <t>Value of trade by transportation means (in millions AED), 2022</t>
  </si>
  <si>
    <t>Value of trade by region (in millions AED), 2022</t>
  </si>
  <si>
    <t>حركة التجارة الخارجية السلعية غير النفطية عبر منافذ إمارة أبوظبي  2022</t>
  </si>
  <si>
    <r>
      <rPr>
        <b/>
        <sz val="11"/>
        <color rgb="FFD6A360"/>
        <rFont val="Arial"/>
        <family val="2"/>
      </rPr>
      <t>Table 3:</t>
    </r>
    <r>
      <rPr>
        <b/>
        <sz val="11"/>
        <rFont val="Arial"/>
        <family val="2"/>
      </rPr>
      <t xml:space="preserve"> Non-oil exports by good HS, (in millions AED), 2022</t>
    </r>
  </si>
  <si>
    <r>
      <rPr>
        <b/>
        <sz val="11"/>
        <color rgb="FFD6A360"/>
        <rFont val="Arial"/>
        <family val="2"/>
      </rPr>
      <t>جدول 3:</t>
    </r>
    <r>
      <rPr>
        <b/>
        <sz val="11"/>
        <rFont val="Arial"/>
        <family val="2"/>
      </rPr>
      <t xml:space="preserve"> الصادرات غير النفطية حسب أقسام النظام المنسق بالمليون درهم  2022 </t>
    </r>
  </si>
  <si>
    <r>
      <rPr>
        <b/>
        <sz val="11"/>
        <color rgb="FFD6A360"/>
        <rFont val="Arial"/>
        <family val="2"/>
      </rPr>
      <t>Table 4:</t>
    </r>
    <r>
      <rPr>
        <b/>
        <sz val="11"/>
        <rFont val="Arial"/>
        <family val="2"/>
      </rPr>
      <t xml:space="preserve"> Re-exports by good HS, (in millions AED), 2022</t>
    </r>
  </si>
  <si>
    <r>
      <rPr>
        <b/>
        <sz val="11"/>
        <color rgb="FFD6A360"/>
        <rFont val="Arial"/>
        <family val="2"/>
      </rPr>
      <t>جدول 4:</t>
    </r>
    <r>
      <rPr>
        <b/>
        <sz val="11"/>
        <rFont val="Arial"/>
        <family val="2"/>
      </rPr>
      <t xml:space="preserve"> المعاد تصديره غير النفطي حسب أقسام النظام المنسق بالمليون درهم  2022 </t>
    </r>
  </si>
  <si>
    <r>
      <rPr>
        <b/>
        <sz val="11"/>
        <color rgb="FFD6A360"/>
        <rFont val="Arial"/>
        <family val="2"/>
      </rPr>
      <t xml:space="preserve">Table 5: </t>
    </r>
    <r>
      <rPr>
        <b/>
        <sz val="11"/>
        <rFont val="Arial"/>
        <family val="2"/>
      </rPr>
      <t>Imports by good HS, (in millions AED), 2022</t>
    </r>
  </si>
  <si>
    <r>
      <rPr>
        <b/>
        <sz val="11"/>
        <color rgb="FFD6A360"/>
        <rFont val="Arial"/>
        <family val="2"/>
      </rPr>
      <t>Table 10:</t>
    </r>
    <r>
      <rPr>
        <b/>
        <sz val="11"/>
        <rFont val="Arial"/>
        <family val="2"/>
      </rPr>
      <t xml:space="preserve"> Value of trade by transportation means (in millions AED), 2022</t>
    </r>
  </si>
  <si>
    <r>
      <rPr>
        <b/>
        <sz val="11"/>
        <color rgb="FFD6A360"/>
        <rFont val="Arial"/>
        <family val="2"/>
      </rPr>
      <t>جدول 10:</t>
    </r>
    <r>
      <rPr>
        <b/>
        <sz val="11"/>
        <rFont val="Arial"/>
        <family val="2"/>
      </rPr>
      <t xml:space="preserve"> التجارة الخارجية غير النفطية حسب وسيلة النقل بالمليون درهم  2022 </t>
    </r>
  </si>
  <si>
    <r>
      <rPr>
        <b/>
        <sz val="11"/>
        <color rgb="FFD6A360"/>
        <rFont val="Arial"/>
        <family val="2"/>
      </rPr>
      <t xml:space="preserve">Table 9: </t>
    </r>
    <r>
      <rPr>
        <b/>
        <sz val="11"/>
        <rFont val="Arial"/>
        <family val="2"/>
      </rPr>
      <t>Value of trade by region (in millions AED), 2022</t>
    </r>
  </si>
  <si>
    <r>
      <rPr>
        <b/>
        <sz val="11"/>
        <color rgb="FFD6A360"/>
        <rFont val="Arial"/>
        <family val="2"/>
      </rPr>
      <t>جدول 9:</t>
    </r>
    <r>
      <rPr>
        <b/>
        <sz val="11"/>
        <rFont val="Arial"/>
        <family val="2"/>
      </rPr>
      <t xml:space="preserve"> التجارة الخارجية غير النفطية حسب المنطقة بالمليون درهم  2022 </t>
    </r>
  </si>
  <si>
    <r>
      <rPr>
        <b/>
        <sz val="11"/>
        <color rgb="FFD6A360"/>
        <rFont val="Arial"/>
        <family val="2"/>
      </rPr>
      <t>Table 8:</t>
    </r>
    <r>
      <rPr>
        <b/>
        <sz val="11"/>
        <rFont val="Arial"/>
        <family val="2"/>
      </rPr>
      <t xml:space="preserve"> Non-oil Imports by country (in millions AED), 2022</t>
    </r>
  </si>
  <si>
    <r>
      <rPr>
        <b/>
        <sz val="11"/>
        <color rgb="FFD6A360"/>
        <rFont val="Arial"/>
        <family val="2"/>
      </rPr>
      <t>جدول 8:</t>
    </r>
    <r>
      <rPr>
        <b/>
        <sz val="11"/>
        <rFont val="Arial"/>
        <family val="2"/>
      </rPr>
      <t xml:space="preserve"> الواردات غير النفطية حسب الدولة بالمليون درهم  2022 </t>
    </r>
  </si>
  <si>
    <r>
      <rPr>
        <b/>
        <sz val="11"/>
        <color rgb="FFD6A360"/>
        <rFont val="Arial"/>
        <family val="2"/>
      </rPr>
      <t>جدول 7:</t>
    </r>
    <r>
      <rPr>
        <b/>
        <sz val="11"/>
        <rFont val="Arial"/>
        <family val="2"/>
      </rPr>
      <t xml:space="preserve"> المعاد تصديره غير النفطي حسب الدولة بالمليون درهم 2022 </t>
    </r>
  </si>
  <si>
    <r>
      <rPr>
        <b/>
        <sz val="11"/>
        <color rgb="FFD6A360"/>
        <rFont val="Arial"/>
        <family val="2"/>
      </rPr>
      <t>Table7:</t>
    </r>
    <r>
      <rPr>
        <b/>
        <sz val="11"/>
        <rFont val="Arial"/>
        <family val="2"/>
      </rPr>
      <t xml:space="preserve"> Non-oil Re-exports by country (in millions AED), 2022</t>
    </r>
  </si>
  <si>
    <r>
      <rPr>
        <b/>
        <sz val="11"/>
        <color rgb="FFD6A360"/>
        <rFont val="Arial"/>
        <family val="2"/>
      </rPr>
      <t>جدول 6:</t>
    </r>
    <r>
      <rPr>
        <b/>
        <sz val="11"/>
        <rFont val="Arial"/>
        <family val="2"/>
      </rPr>
      <t xml:space="preserve"> الصادرات غير النفطية حسب الدولة بالمليون درهم  2022 </t>
    </r>
  </si>
  <si>
    <r>
      <rPr>
        <b/>
        <sz val="11"/>
        <color rgb="FFD6A360"/>
        <rFont val="Arial"/>
        <family val="2"/>
      </rPr>
      <t xml:space="preserve">جدول 5: </t>
    </r>
    <r>
      <rPr>
        <b/>
        <sz val="11"/>
        <rFont val="Arial"/>
        <family val="2"/>
      </rPr>
      <t xml:space="preserve">الواردات غير النفطية حسب أقسام النظام المنسق بالمليون درهم  2022 </t>
    </r>
  </si>
  <si>
    <r>
      <rPr>
        <b/>
        <sz val="11"/>
        <color rgb="FFD6A360"/>
        <rFont val="Arial"/>
        <family val="2"/>
      </rPr>
      <t>Table 6:</t>
    </r>
    <r>
      <rPr>
        <b/>
        <sz val="11"/>
        <rFont val="Arial"/>
        <family val="2"/>
      </rPr>
      <t xml:space="preserve"> Non-oil exports by country (in millions AED), 2022</t>
    </r>
  </si>
  <si>
    <t>المصدر:  الإدارة العامة للجمارك</t>
  </si>
  <si>
    <t>Source: General Administration of Customs</t>
  </si>
  <si>
    <t>المصدر: الإدارة العامة للجمارك</t>
  </si>
  <si>
    <t>Source:  General Administration of Customs</t>
  </si>
  <si>
    <t>others</t>
  </si>
  <si>
    <t>أخرى</t>
  </si>
  <si>
    <t xml:space="preserve">المجموع </t>
  </si>
  <si>
    <t>Others</t>
  </si>
  <si>
    <t>Non-oil Merchandise Trade, 2022</t>
  </si>
  <si>
    <t>البيان حسب النظام المنسق للمستوى الأول</t>
  </si>
  <si>
    <t>*حسب النظام المنسق للمستوى الأول</t>
  </si>
  <si>
    <t xml:space="preserve"> Total</t>
  </si>
  <si>
    <t xml:space="preserve"> التجارة الخارجية غير النفطية (النمو على أساس سنوي)  2022  </t>
  </si>
  <si>
    <t>مليون درهم</t>
  </si>
  <si>
    <t>Million AED</t>
  </si>
  <si>
    <r>
      <rPr>
        <b/>
        <sz val="10"/>
        <color rgb="FFD6A360"/>
        <rFont val="Arial"/>
        <family val="2"/>
      </rPr>
      <t>Table 2:</t>
    </r>
    <r>
      <rPr>
        <b/>
        <sz val="10"/>
        <rFont val="Arial"/>
        <family val="2"/>
      </rPr>
      <t>Non-oil of Trade components (year-on-year growth), 2022</t>
    </r>
  </si>
  <si>
    <r>
      <rPr>
        <b/>
        <sz val="10"/>
        <color rgb="FFD6A360"/>
        <rFont val="Arial"/>
        <family val="2"/>
      </rPr>
      <t>جدول 2:</t>
    </r>
    <r>
      <rPr>
        <b/>
        <sz val="10"/>
        <rFont val="Arial"/>
        <family val="2"/>
      </rPr>
      <t xml:space="preserve">  التجارة الخارجية غير النفطية (النمو على أساس سنوي)  2022  </t>
    </r>
  </si>
  <si>
    <t xml:space="preserve">Percent </t>
  </si>
  <si>
    <t xml:space="preserve">نسبة </t>
  </si>
  <si>
    <r>
      <rPr>
        <b/>
        <sz val="10"/>
        <color rgb="FFD6A360"/>
        <rFont val="Arial"/>
        <family val="2"/>
      </rPr>
      <t>Table 1:</t>
    </r>
    <r>
      <rPr>
        <b/>
        <sz val="10"/>
        <rFont val="Arial"/>
        <family val="2"/>
      </rPr>
      <t xml:space="preserve"> Non-oil of trade components (in million AED),  2022</t>
    </r>
  </si>
  <si>
    <r>
      <rPr>
        <b/>
        <sz val="10"/>
        <color rgb="FFD6A360"/>
        <rFont val="Arial"/>
        <family val="2"/>
      </rPr>
      <t xml:space="preserve">جدول 1: </t>
    </r>
    <r>
      <rPr>
        <b/>
        <sz val="10"/>
        <rFont val="Arial"/>
        <family val="2"/>
      </rPr>
      <t xml:space="preserve">قيمة التجارة الخارجية غير النفطية بالمليون درهم  2022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</si>
</sst>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_-* #,##0_-;_-* #,##0\-;_-* &quot;-&quot;??_-;_-@_-"/>
    <numFmt numFmtId="170" formatCode="mmm\ yyyy"/>
    <numFmt numFmtId="171" formatCode="_-* #,##0_-;\-* #,##0_-;_-* &quot;-&quot;??_-;_-@_-"/>
    <numFmt numFmtId="172" formatCode="0.0"/>
    <numFmt numFmtId="173" formatCode="#,##0.000"/>
  </numFmts>
  <fonts count="42" x14ac:knownFonts="1">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u/>
      <sz val="8"/>
      <color rgb="FF0563C1"/>
      <name val="Arial"/>
      <family val="2"/>
    </font>
    <font>
      <sz val="8"/>
      <color rgb="FF0563C1"/>
      <name val="Arial"/>
      <family val="2"/>
    </font>
    <font>
      <sz val="8"/>
      <color theme="1"/>
      <name val="Tahoma"/>
      <family val="2"/>
    </font>
    <font>
      <sz val="11"/>
      <color rgb="FFFF0000"/>
      <name val="Calibri"/>
      <family val="2"/>
      <scheme val="minor"/>
    </font>
    <font>
      <b/>
      <sz val="14"/>
      <name val="Calibri"/>
      <family val="2"/>
      <scheme val="minor"/>
    </font>
    <font>
      <sz val="11"/>
      <name val="Calibri"/>
      <family val="2"/>
      <scheme val="minor"/>
    </font>
    <font>
      <u/>
      <sz val="8"/>
      <color rgb="FF0070C0"/>
      <name val="Arial"/>
      <family val="2"/>
    </font>
    <font>
      <sz val="8"/>
      <color rgb="FF0070C0"/>
      <name val="Arial"/>
      <family val="2"/>
    </font>
    <font>
      <sz val="11"/>
      <color theme="1"/>
      <name val="Calibri"/>
      <family val="2"/>
    </font>
    <font>
      <sz val="11"/>
      <color theme="1"/>
      <name val="Calibri"/>
      <family val="2"/>
    </font>
    <font>
      <u/>
      <sz val="11"/>
      <color theme="10"/>
      <name val="Calibri"/>
      <family val="2"/>
    </font>
    <font>
      <sz val="8"/>
      <color rgb="FFFF0000"/>
      <name val="Arial"/>
      <family val="2"/>
    </font>
    <font>
      <b/>
      <sz val="8"/>
      <color rgb="FFFF0000"/>
      <name val="Arial"/>
      <family val="2"/>
    </font>
    <font>
      <b/>
      <sz val="11"/>
      <color rgb="FFFF0000"/>
      <name val="Arial"/>
      <family val="2"/>
    </font>
    <font>
      <sz val="12"/>
      <color rgb="FFFF0000"/>
      <name val="Arial"/>
      <family val="2"/>
    </font>
    <font>
      <sz val="16"/>
      <color rgb="FFFF0000"/>
      <name val="Arial"/>
      <family val="2"/>
    </font>
    <font>
      <b/>
      <sz val="10"/>
      <name val="Tahoma"/>
      <family val="2"/>
    </font>
    <font>
      <sz val="11"/>
      <color rgb="FF00B050"/>
      <name val="Calibri"/>
      <family val="2"/>
      <scheme val="minor"/>
    </font>
    <font>
      <strike/>
      <sz val="8"/>
      <color rgb="FFFF0000"/>
      <name val="Calibri Light"/>
      <family val="2"/>
    </font>
    <font>
      <b/>
      <sz val="8"/>
      <name val="Calibri Light"/>
      <family val="2"/>
    </font>
    <font>
      <b/>
      <sz val="12"/>
      <color theme="0"/>
      <name val="Arial"/>
      <family val="2"/>
    </font>
    <font>
      <sz val="9"/>
      <name val="Arial"/>
      <family val="2"/>
    </font>
    <font>
      <sz val="10"/>
      <name val="Arial"/>
      <family val="2"/>
    </font>
    <font>
      <b/>
      <sz val="9"/>
      <name val="Arial"/>
      <family val="2"/>
    </font>
    <font>
      <b/>
      <sz val="10"/>
      <name val="Arial"/>
      <family val="2"/>
    </font>
    <font>
      <b/>
      <sz val="10"/>
      <color rgb="FFD6A360"/>
      <name val="Arial"/>
      <family val="2"/>
    </font>
  </fonts>
  <fills count="6">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s>
  <borders count="5">
    <border>
      <left/>
      <right/>
      <top/>
      <bottom/>
      <diagonal/>
    </border>
    <border>
      <left/>
      <right/>
      <top/>
      <bottom style="thin">
        <color indexed="64"/>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style="thin">
        <color theme="0"/>
      </bottom>
      <diagonal/>
    </border>
  </borders>
  <cellStyleXfs count="19">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20" fillId="0" borderId="0">
      <alignment vertical="center"/>
    </xf>
    <xf numFmtId="0" fontId="21" fillId="0" borderId="0"/>
    <xf numFmtId="0" fontId="25" fillId="0" borderId="0"/>
    <xf numFmtId="9" fontId="24" fillId="0" borderId="0" applyFont="0" applyFill="0" applyBorder="0" applyAlignment="0" applyProtection="0"/>
    <xf numFmtId="0" fontId="24" fillId="0" borderId="0"/>
    <xf numFmtId="0" fontId="1" fillId="0" borderId="0"/>
    <xf numFmtId="43" fontId="24" fillId="0" borderId="0" applyFont="0" applyFill="0" applyBorder="0" applyAlignment="0" applyProtection="0"/>
    <xf numFmtId="0" fontId="1" fillId="0" borderId="0"/>
    <xf numFmtId="0" fontId="26" fillId="0" borderId="0" applyNumberFormat="0" applyFill="0" applyBorder="0" applyAlignment="0" applyProtection="0"/>
    <xf numFmtId="43" fontId="24"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203">
    <xf numFmtId="0" fontId="0" fillId="0" borderId="0" xfId="0"/>
    <xf numFmtId="0" fontId="5" fillId="2" borderId="0" xfId="0" applyFont="1" applyFill="1"/>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applyAlignment="1">
      <alignment horizontal="left" wrapText="1"/>
    </xf>
    <xf numFmtId="0" fontId="5" fillId="0" borderId="0" xfId="0" applyFont="1"/>
    <xf numFmtId="49" fontId="8" fillId="0" borderId="0" xfId="3" applyFont="1" applyAlignment="1">
      <alignment vertical="center" readingOrder="1"/>
    </xf>
    <xf numFmtId="49" fontId="10" fillId="0" borderId="0" xfId="3" applyFont="1" applyAlignment="1">
      <alignment horizontal="right" vertical="center"/>
    </xf>
    <xf numFmtId="0" fontId="11" fillId="0" borderId="0" xfId="0" applyFont="1" applyAlignment="1">
      <alignment vertical="center" readingOrder="2"/>
    </xf>
    <xf numFmtId="49" fontId="10" fillId="0" borderId="0" xfId="3" applyFont="1" applyAlignment="1">
      <alignment vertical="center" readingOrder="1"/>
    </xf>
    <xf numFmtId="167" fontId="12" fillId="5" borderId="0" xfId="1" applyNumberFormat="1" applyFont="1" applyFill="1" applyBorder="1" applyAlignment="1">
      <alignment vertical="center"/>
    </xf>
    <xf numFmtId="167" fontId="12" fillId="5" borderId="0" xfId="1" applyNumberFormat="1" applyFont="1" applyFill="1" applyBorder="1" applyAlignment="1">
      <alignment horizontal="left" vertical="center" readingOrder="1"/>
    </xf>
    <xf numFmtId="167" fontId="12" fillId="5" borderId="0" xfId="1" applyNumberFormat="1" applyFont="1" applyFill="1" applyBorder="1" applyAlignment="1">
      <alignment horizontal="center" vertical="center"/>
    </xf>
    <xf numFmtId="167" fontId="12" fillId="5" borderId="0" xfId="1" applyNumberFormat="1" applyFont="1" applyFill="1" applyBorder="1" applyAlignment="1">
      <alignment horizontal="right" vertical="center" readingOrder="1"/>
    </xf>
    <xf numFmtId="0" fontId="5" fillId="5" borderId="0" xfId="0" applyFont="1" applyFill="1"/>
    <xf numFmtId="0" fontId="7" fillId="2" borderId="0" xfId="0" applyFont="1" applyFill="1" applyAlignment="1">
      <alignment horizontal="left"/>
    </xf>
    <xf numFmtId="167" fontId="10" fillId="2" borderId="0" xfId="1" applyNumberFormat="1" applyFont="1" applyFill="1" applyBorder="1" applyAlignment="1">
      <alignment horizontal="left" vertical="center" readingOrder="1"/>
    </xf>
    <xf numFmtId="0" fontId="5" fillId="4" borderId="0" xfId="0" applyFont="1" applyFill="1" applyAlignment="1">
      <alignment horizontal="left"/>
    </xf>
    <xf numFmtId="166" fontId="11" fillId="4" borderId="0" xfId="1" applyNumberFormat="1" applyFont="1" applyFill="1" applyBorder="1" applyAlignment="1">
      <alignment horizontal="left" vertical="center" indent="2" readingOrder="1"/>
    </xf>
    <xf numFmtId="0" fontId="5" fillId="2" borderId="0" xfId="0" applyFont="1" applyFill="1" applyAlignment="1">
      <alignment horizontal="left"/>
    </xf>
    <xf numFmtId="167" fontId="11" fillId="2" borderId="0" xfId="1" applyNumberFormat="1" applyFont="1" applyFill="1" applyBorder="1" applyAlignment="1">
      <alignment horizontal="left" vertical="center" indent="2" readingOrder="1"/>
    </xf>
    <xf numFmtId="0" fontId="11" fillId="0" borderId="0" xfId="0" applyFont="1" applyAlignment="1">
      <alignment horizontal="right" vertical="center" readingOrder="2"/>
    </xf>
    <xf numFmtId="0" fontId="11" fillId="2" borderId="0" xfId="0" applyFont="1" applyFill="1" applyAlignment="1">
      <alignment vertical="center" readingOrder="2"/>
    </xf>
    <xf numFmtId="0" fontId="11" fillId="2" borderId="0" xfId="0" applyFont="1" applyFill="1" applyAlignment="1">
      <alignment horizontal="right" vertical="center" readingOrder="2"/>
    </xf>
    <xf numFmtId="0" fontId="13" fillId="2" borderId="0" xfId="0" applyFont="1" applyFill="1" applyAlignment="1">
      <alignment horizontal="left"/>
    </xf>
    <xf numFmtId="169" fontId="7" fillId="2" borderId="0" xfId="1" applyNumberFormat="1" applyFont="1" applyFill="1" applyBorder="1" applyAlignment="1">
      <alignment horizontal="right" vertical="center"/>
    </xf>
    <xf numFmtId="166" fontId="10" fillId="4" borderId="0" xfId="1" applyNumberFormat="1" applyFont="1" applyFill="1" applyBorder="1" applyAlignment="1">
      <alignment horizontal="left" vertical="center" readingOrder="1"/>
    </xf>
    <xf numFmtId="0" fontId="13" fillId="0" borderId="0" xfId="0" applyFont="1" applyAlignment="1">
      <alignment horizontal="left"/>
    </xf>
    <xf numFmtId="0" fontId="13" fillId="0" borderId="0" xfId="0" applyFont="1"/>
    <xf numFmtId="0" fontId="10" fillId="5" borderId="0" xfId="0" applyFont="1" applyFill="1" applyAlignment="1">
      <alignment vertical="center"/>
    </xf>
    <xf numFmtId="0" fontId="14" fillId="5" borderId="0" xfId="0" applyFont="1" applyFill="1" applyAlignment="1">
      <alignment horizontal="left" vertical="center" indent="1"/>
    </xf>
    <xf numFmtId="0" fontId="10" fillId="0" borderId="0" xfId="0" applyFont="1" applyAlignment="1">
      <alignment vertical="center"/>
    </xf>
    <xf numFmtId="0" fontId="15" fillId="0" borderId="0" xfId="4" applyFont="1" applyFill="1" applyAlignment="1">
      <alignment horizontal="left"/>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5" fillId="0" borderId="0" xfId="4" applyFont="1" applyFill="1"/>
    <xf numFmtId="0" fontId="5" fillId="5" borderId="0" xfId="0" applyFont="1" applyFill="1" applyAlignment="1">
      <alignment horizontal="left"/>
    </xf>
    <xf numFmtId="0" fontId="15" fillId="0" borderId="0" xfId="4" applyFont="1" applyFill="1" applyBorder="1" applyAlignment="1">
      <alignment horizontal="left"/>
    </xf>
    <xf numFmtId="0" fontId="7" fillId="0" borderId="0" xfId="0" applyFont="1"/>
    <xf numFmtId="0" fontId="5" fillId="0" borderId="0" xfId="0" applyFont="1" applyAlignment="1">
      <alignment wrapText="1"/>
    </xf>
    <xf numFmtId="0" fontId="16" fillId="0" borderId="0" xfId="4" applyFont="1" applyFill="1" applyAlignment="1">
      <alignment horizontal="left" indent="2"/>
    </xf>
    <xf numFmtId="0" fontId="16" fillId="0" borderId="0" xfId="4" applyFont="1" applyFill="1" applyAlignment="1">
      <alignment horizontal="left" vertical="center" indent="2"/>
    </xf>
    <xf numFmtId="0" fontId="17" fillId="0" borderId="0" xfId="0" applyFont="1"/>
    <xf numFmtId="0" fontId="7" fillId="0" borderId="0" xfId="0" applyFont="1" applyAlignment="1">
      <alignment horizontal="right" wrapText="1"/>
    </xf>
    <xf numFmtId="49" fontId="11" fillId="0" borderId="0" xfId="3" applyFont="1" applyAlignment="1">
      <alignment vertical="center" readingOrder="1"/>
    </xf>
    <xf numFmtId="167" fontId="11" fillId="2" borderId="0" xfId="1" applyNumberFormat="1" applyFont="1" applyFill="1" applyBorder="1" applyAlignment="1">
      <alignment horizontal="left" vertical="center" readingOrder="1"/>
    </xf>
    <xf numFmtId="17" fontId="18" fillId="2" borderId="0" xfId="0" applyNumberFormat="1" applyFont="1" applyFill="1" applyAlignment="1">
      <alignment horizontal="left"/>
    </xf>
    <xf numFmtId="170" fontId="12" fillId="5" borderId="0" xfId="1" applyNumberFormat="1" applyFont="1" applyFill="1" applyBorder="1" applyAlignment="1">
      <alignment horizontal="center" vertical="center"/>
    </xf>
    <xf numFmtId="0" fontId="12" fillId="5" borderId="0" xfId="0" applyFont="1" applyFill="1" applyAlignment="1">
      <alignment horizontal="center"/>
    </xf>
    <xf numFmtId="170" fontId="12" fillId="5" borderId="2" xfId="1" applyNumberFormat="1" applyFont="1" applyFill="1" applyBorder="1" applyAlignment="1">
      <alignment horizontal="center" vertical="center"/>
    </xf>
    <xf numFmtId="167" fontId="12" fillId="5" borderId="3" xfId="1" applyNumberFormat="1" applyFont="1" applyFill="1" applyBorder="1" applyAlignment="1">
      <alignment horizontal="center" vertical="center"/>
    </xf>
    <xf numFmtId="0" fontId="12" fillId="5" borderId="3" xfId="0" applyFont="1" applyFill="1" applyBorder="1" applyAlignment="1">
      <alignment horizontal="center"/>
    </xf>
    <xf numFmtId="167" fontId="11" fillId="2" borderId="0" xfId="1" applyNumberFormat="1" applyFont="1" applyFill="1" applyBorder="1" applyAlignment="1">
      <alignment horizontal="left" vertical="center" indent="4" readingOrder="1"/>
    </xf>
    <xf numFmtId="166" fontId="11" fillId="4" borderId="0" xfId="1" applyNumberFormat="1" applyFont="1" applyFill="1" applyBorder="1" applyAlignment="1">
      <alignment horizontal="left" vertical="center" indent="4" readingOrder="1"/>
    </xf>
    <xf numFmtId="0" fontId="7" fillId="4" borderId="0" xfId="0" applyFont="1" applyFill="1" applyAlignment="1">
      <alignment horizontal="left"/>
    </xf>
    <xf numFmtId="167" fontId="12" fillId="5" borderId="3" xfId="1" applyNumberFormat="1" applyFont="1" applyFill="1" applyBorder="1" applyAlignment="1">
      <alignment vertical="center" readingOrder="1"/>
    </xf>
    <xf numFmtId="0" fontId="5" fillId="5" borderId="3" xfId="0" applyFont="1" applyFill="1" applyBorder="1"/>
    <xf numFmtId="0" fontId="19" fillId="2" borderId="0" xfId="0" applyFont="1" applyFill="1"/>
    <xf numFmtId="0" fontId="15" fillId="0" borderId="0" xfId="4" applyFont="1" applyAlignment="1">
      <alignment horizontal="left" vertical="center" indent="2" readingOrder="1"/>
    </xf>
    <xf numFmtId="0" fontId="10" fillId="0" borderId="0" xfId="0" applyFont="1" applyAlignment="1">
      <alignment horizontal="left" vertical="center" indent="2" readingOrder="1"/>
    </xf>
    <xf numFmtId="0" fontId="22" fillId="2" borderId="0" xfId="4" applyFont="1" applyFill="1"/>
    <xf numFmtId="0" fontId="23" fillId="0" borderId="0" xfId="0" applyFont="1" applyAlignment="1">
      <alignment horizontal="left"/>
    </xf>
    <xf numFmtId="49" fontId="12" fillId="5" borderId="0" xfId="1" applyNumberFormat="1" applyFont="1" applyFill="1" applyBorder="1" applyAlignment="1">
      <alignment horizontal="center" vertical="center"/>
    </xf>
    <xf numFmtId="39" fontId="11" fillId="4" borderId="0" xfId="1" applyNumberFormat="1" applyFont="1" applyFill="1" applyBorder="1" applyAlignment="1">
      <alignment horizontal="right" vertical="center"/>
    </xf>
    <xf numFmtId="39" fontId="11" fillId="2" borderId="0" xfId="2" applyNumberFormat="1" applyFont="1" applyFill="1" applyAlignment="1">
      <alignment horizontal="right" vertical="center"/>
    </xf>
    <xf numFmtId="0" fontId="31" fillId="0" borderId="0" xfId="0" applyFont="1"/>
    <xf numFmtId="49" fontId="9" fillId="0" borderId="0" xfId="3" applyFont="1" applyAlignment="1">
      <alignment vertical="center" readingOrder="1"/>
    </xf>
    <xf numFmtId="49" fontId="8" fillId="0" borderId="0" xfId="3" applyFont="1" applyAlignment="1">
      <alignment horizontal="right" vertical="center" readingOrder="1"/>
    </xf>
    <xf numFmtId="167" fontId="10" fillId="2" borderId="0" xfId="1" applyNumberFormat="1" applyFont="1" applyFill="1" applyBorder="1" applyAlignment="1">
      <alignment horizontal="right" vertical="center" readingOrder="1"/>
    </xf>
    <xf numFmtId="166" fontId="11" fillId="4" borderId="0" xfId="1" applyNumberFormat="1" applyFont="1" applyFill="1" applyBorder="1" applyAlignment="1">
      <alignment horizontal="right" vertical="center" indent="2" readingOrder="1"/>
    </xf>
    <xf numFmtId="167" fontId="11" fillId="2" borderId="0" xfId="1" applyNumberFormat="1" applyFont="1" applyFill="1" applyBorder="1" applyAlignment="1">
      <alignment horizontal="right" vertical="center" indent="2" readingOrder="1"/>
    </xf>
    <xf numFmtId="0" fontId="5" fillId="0" borderId="0" xfId="0" applyFont="1" applyAlignment="1">
      <alignment horizontal="right"/>
    </xf>
    <xf numFmtId="170" fontId="12" fillId="0" borderId="2" xfId="1" applyNumberFormat="1" applyFont="1" applyFill="1" applyBorder="1" applyAlignment="1">
      <alignment horizontal="center" vertical="center"/>
    </xf>
    <xf numFmtId="170" fontId="12" fillId="0" borderId="0" xfId="1" applyNumberFormat="1" applyFont="1" applyFill="1" applyBorder="1" applyAlignment="1">
      <alignment horizontal="center" vertical="center"/>
    </xf>
    <xf numFmtId="0" fontId="12" fillId="0" borderId="0" xfId="0" applyFont="1" applyAlignment="1">
      <alignment horizontal="center"/>
    </xf>
    <xf numFmtId="0" fontId="12" fillId="0" borderId="3" xfId="0" applyFont="1" applyBorder="1" applyAlignment="1">
      <alignment horizontal="center"/>
    </xf>
    <xf numFmtId="169" fontId="7" fillId="0" borderId="0" xfId="1" applyNumberFormat="1" applyFont="1" applyFill="1" applyBorder="1" applyAlignment="1">
      <alignment horizontal="right" vertical="center"/>
    </xf>
    <xf numFmtId="0" fontId="33" fillId="0" borderId="0" xfId="0" applyFont="1"/>
    <xf numFmtId="169" fontId="5" fillId="0" borderId="0" xfId="0" applyNumberFormat="1" applyFont="1"/>
    <xf numFmtId="1" fontId="5" fillId="0" borderId="0" xfId="0" applyNumberFormat="1" applyFont="1"/>
    <xf numFmtId="1" fontId="5" fillId="2" borderId="0" xfId="0" applyNumberFormat="1" applyFont="1" applyFill="1"/>
    <xf numFmtId="167" fontId="10" fillId="2" borderId="0" xfId="1" applyNumberFormat="1" applyFont="1" applyFill="1" applyBorder="1" applyAlignment="1">
      <alignment vertical="center" readingOrder="1"/>
    </xf>
    <xf numFmtId="166" fontId="11" fillId="4" borderId="0" xfId="1" applyNumberFormat="1" applyFont="1" applyFill="1" applyBorder="1" applyAlignment="1">
      <alignment horizontal="right" vertical="center" indent="1" readingOrder="1"/>
    </xf>
    <xf numFmtId="167" fontId="11" fillId="2" borderId="0" xfId="1" applyNumberFormat="1" applyFont="1" applyFill="1" applyBorder="1" applyAlignment="1">
      <alignment horizontal="right" vertical="center" indent="3" readingOrder="1"/>
    </xf>
    <xf numFmtId="166" fontId="11" fillId="4" borderId="0" xfId="1" applyNumberFormat="1" applyFont="1" applyFill="1" applyBorder="1" applyAlignment="1">
      <alignment horizontal="right" vertical="center" indent="3" readingOrder="1"/>
    </xf>
    <xf numFmtId="166" fontId="11" fillId="0" borderId="0" xfId="1" applyNumberFormat="1" applyFont="1" applyFill="1" applyBorder="1" applyAlignment="1">
      <alignment horizontal="right" vertical="center" indent="1" readingOrder="1"/>
    </xf>
    <xf numFmtId="0" fontId="34" fillId="0" borderId="0" xfId="0" applyFont="1"/>
    <xf numFmtId="0" fontId="27" fillId="0" borderId="0" xfId="0" applyFont="1" applyAlignment="1">
      <alignment wrapText="1"/>
    </xf>
    <xf numFmtId="39" fontId="11" fillId="4" borderId="0" xfId="1" applyNumberFormat="1" applyFont="1" applyFill="1" applyBorder="1" applyAlignment="1">
      <alignment horizontal="left" vertical="center"/>
    </xf>
    <xf numFmtId="39" fontId="11" fillId="2" borderId="0" xfId="2" applyNumberFormat="1" applyFont="1" applyFill="1" applyAlignment="1">
      <alignment horizontal="left" vertical="center"/>
    </xf>
    <xf numFmtId="39" fontId="11" fillId="4" borderId="0" xfId="1" applyNumberFormat="1" applyFont="1" applyFill="1" applyBorder="1" applyAlignment="1">
      <alignment vertical="center"/>
    </xf>
    <xf numFmtId="39" fontId="11" fillId="2" borderId="0" xfId="2" applyNumberFormat="1" applyFont="1" applyFill="1" applyAlignment="1">
      <alignment vertical="center"/>
    </xf>
    <xf numFmtId="0" fontId="0" fillId="0" borderId="0" xfId="0" applyAlignment="1">
      <alignment horizontal="left" indent="1"/>
    </xf>
    <xf numFmtId="166" fontId="11" fillId="2" borderId="0" xfId="1" applyNumberFormat="1" applyFont="1" applyFill="1" applyBorder="1" applyAlignment="1">
      <alignment horizontal="left" vertical="center" indent="2" readingOrder="1"/>
    </xf>
    <xf numFmtId="0" fontId="35" fillId="4" borderId="0" xfId="0" applyFont="1" applyFill="1" applyAlignment="1">
      <alignment horizontal="left"/>
    </xf>
    <xf numFmtId="166" fontId="35" fillId="4" borderId="0" xfId="1" applyNumberFormat="1" applyFont="1" applyFill="1" applyBorder="1" applyAlignment="1">
      <alignment horizontal="left" vertical="center" readingOrder="1"/>
    </xf>
    <xf numFmtId="166" fontId="35" fillId="4" borderId="0" xfId="1" applyNumberFormat="1" applyFont="1" applyFill="1" applyBorder="1" applyAlignment="1">
      <alignment vertical="center" readingOrder="1"/>
    </xf>
    <xf numFmtId="169" fontId="11" fillId="2" borderId="0" xfId="0" applyNumberFormat="1" applyFont="1" applyFill="1" applyAlignment="1">
      <alignment vertical="center" readingOrder="2"/>
    </xf>
    <xf numFmtId="166" fontId="10" fillId="4" borderId="0" xfId="1" applyNumberFormat="1" applyFont="1" applyFill="1" applyBorder="1" applyAlignment="1">
      <alignment horizontal="left" vertical="center" indent="2" readingOrder="1"/>
    </xf>
    <xf numFmtId="169" fontId="5" fillId="0" borderId="0" xfId="0" applyNumberFormat="1" applyFont="1" applyFill="1"/>
    <xf numFmtId="0" fontId="36" fillId="5" borderId="0" xfId="0" applyFont="1" applyFill="1" applyAlignment="1">
      <alignment horizontal="left" vertical="center" wrapText="1" indent="1"/>
    </xf>
    <xf numFmtId="0" fontId="36" fillId="5" borderId="0" xfId="0" applyFont="1" applyFill="1" applyAlignment="1">
      <alignment horizontal="right" vertical="center" wrapText="1" indent="1"/>
    </xf>
    <xf numFmtId="0" fontId="4" fillId="0" borderId="0" xfId="4" quotePrefix="1" applyFill="1"/>
    <xf numFmtId="0" fontId="5" fillId="5" borderId="0" xfId="0" applyFont="1" applyFill="1" applyAlignment="1">
      <alignment horizontal="right"/>
    </xf>
    <xf numFmtId="167" fontId="12" fillId="5" borderId="3" xfId="1" applyNumberFormat="1" applyFont="1" applyFill="1" applyBorder="1" applyAlignment="1">
      <alignment horizontal="right" vertical="center"/>
    </xf>
    <xf numFmtId="166" fontId="11" fillId="2" borderId="0" xfId="1" applyNumberFormat="1" applyFont="1" applyFill="1" applyBorder="1" applyAlignment="1">
      <alignment horizontal="right" vertical="center" indent="2" readingOrder="1"/>
    </xf>
    <xf numFmtId="0" fontId="5" fillId="2" borderId="0" xfId="0" applyFont="1" applyFill="1" applyAlignment="1">
      <alignment horizontal="right"/>
    </xf>
    <xf numFmtId="0" fontId="30" fillId="0" borderId="0" xfId="0" applyFont="1" applyAlignment="1">
      <alignment wrapText="1"/>
    </xf>
    <xf numFmtId="49" fontId="8" fillId="0" borderId="0" xfId="3" applyFont="1" applyFill="1" applyAlignment="1">
      <alignment vertical="center" readingOrder="1"/>
    </xf>
    <xf numFmtId="0" fontId="5" fillId="0" borderId="0" xfId="0" applyFont="1" applyFill="1"/>
    <xf numFmtId="49" fontId="10" fillId="0" borderId="0" xfId="3" applyFont="1" applyFill="1" applyAlignment="1">
      <alignment horizontal="right" vertical="center"/>
    </xf>
    <xf numFmtId="3" fontId="12" fillId="5" borderId="0" xfId="1" applyNumberFormat="1" applyFont="1" applyFill="1" applyBorder="1" applyAlignment="1">
      <alignment vertical="center"/>
    </xf>
    <xf numFmtId="3" fontId="12" fillId="5" borderId="0" xfId="1" applyNumberFormat="1" applyFont="1" applyFill="1" applyBorder="1" applyAlignment="1">
      <alignment vertical="center" readingOrder="1"/>
    </xf>
    <xf numFmtId="3" fontId="12" fillId="5" borderId="3" xfId="1" applyNumberFormat="1" applyFont="1" applyFill="1" applyBorder="1" applyAlignment="1">
      <alignment vertical="center" readingOrder="1"/>
    </xf>
    <xf numFmtId="3" fontId="12" fillId="5" borderId="2" xfId="1" applyNumberFormat="1" applyFont="1" applyFill="1" applyBorder="1" applyAlignment="1">
      <alignment horizontal="center" vertical="center"/>
    </xf>
    <xf numFmtId="3" fontId="12" fillId="5" borderId="0" xfId="1" applyNumberFormat="1" applyFont="1" applyFill="1" applyBorder="1" applyAlignment="1">
      <alignment horizontal="center" vertical="center"/>
    </xf>
    <xf numFmtId="3" fontId="12" fillId="5" borderId="0" xfId="1" applyNumberFormat="1" applyFont="1" applyFill="1" applyBorder="1" applyAlignment="1">
      <alignment horizontal="center" vertical="center"/>
    </xf>
    <xf numFmtId="3" fontId="12" fillId="5" borderId="3" xfId="1" applyNumberFormat="1" applyFont="1" applyFill="1" applyBorder="1" applyAlignment="1">
      <alignment horizontal="center" vertical="center"/>
    </xf>
    <xf numFmtId="3" fontId="12" fillId="5" borderId="0" xfId="1" applyNumberFormat="1" applyFont="1" applyFill="1" applyBorder="1" applyAlignment="1">
      <alignment horizontal="right" vertical="center" readingOrder="1"/>
    </xf>
    <xf numFmtId="3" fontId="5" fillId="5" borderId="0" xfId="0" applyNumberFormat="1" applyFont="1" applyFill="1"/>
    <xf numFmtId="3" fontId="5" fillId="5" borderId="3" xfId="0" applyNumberFormat="1" applyFont="1" applyFill="1" applyBorder="1"/>
    <xf numFmtId="3" fontId="12" fillId="5" borderId="0" xfId="0" applyNumberFormat="1" applyFont="1" applyFill="1" applyAlignment="1">
      <alignment horizontal="center"/>
    </xf>
    <xf numFmtId="3" fontId="12" fillId="5" borderId="3" xfId="0" applyNumberFormat="1" applyFont="1" applyFill="1" applyBorder="1" applyAlignment="1">
      <alignment horizontal="center"/>
    </xf>
    <xf numFmtId="3" fontId="10" fillId="4" borderId="0" xfId="1" applyNumberFormat="1" applyFont="1" applyFill="1" applyBorder="1" applyAlignment="1">
      <alignment horizontal="left" vertical="center" readingOrder="1"/>
    </xf>
    <xf numFmtId="3" fontId="11" fillId="4" borderId="0" xfId="1" applyNumberFormat="1" applyFont="1" applyFill="1" applyBorder="1" applyAlignment="1">
      <alignment horizontal="left" vertical="center" indent="2" readingOrder="1"/>
    </xf>
    <xf numFmtId="3" fontId="10" fillId="4" borderId="0" xfId="1" applyNumberFormat="1" applyFont="1" applyFill="1" applyBorder="1" applyAlignment="1">
      <alignment horizontal="right" vertical="center" readingOrder="1"/>
    </xf>
    <xf numFmtId="3" fontId="11" fillId="2" borderId="0" xfId="1" applyNumberFormat="1" applyFont="1" applyFill="1" applyBorder="1" applyAlignment="1">
      <alignment horizontal="left" vertical="center" readingOrder="1"/>
    </xf>
    <xf numFmtId="3" fontId="11" fillId="2" borderId="0" xfId="1" applyNumberFormat="1" applyFont="1" applyFill="1" applyBorder="1" applyAlignment="1">
      <alignment horizontal="left" vertical="center" indent="2" readingOrder="1"/>
    </xf>
    <xf numFmtId="3" fontId="11" fillId="2" borderId="0" xfId="1" applyNumberFormat="1" applyFont="1" applyFill="1" applyBorder="1" applyAlignment="1">
      <alignment horizontal="right" vertical="center" indent="2" readingOrder="1"/>
    </xf>
    <xf numFmtId="3" fontId="11" fillId="4" borderId="0" xfId="1" applyNumberFormat="1" applyFont="1" applyFill="1" applyBorder="1" applyAlignment="1">
      <alignment horizontal="left" vertical="center" readingOrder="1"/>
    </xf>
    <xf numFmtId="3" fontId="11" fillId="4" borderId="0" xfId="1" applyNumberFormat="1" applyFont="1" applyFill="1" applyBorder="1" applyAlignment="1">
      <alignment horizontal="right" vertical="center" indent="2" readingOrder="1"/>
    </xf>
    <xf numFmtId="0" fontId="12" fillId="5" borderId="0" xfId="0" applyFont="1" applyFill="1" applyBorder="1" applyAlignment="1">
      <alignment horizontal="center"/>
    </xf>
    <xf numFmtId="0" fontId="12" fillId="0" borderId="0" xfId="0" applyFont="1" applyBorder="1" applyAlignment="1">
      <alignment horizontal="center"/>
    </xf>
    <xf numFmtId="171" fontId="5" fillId="0" borderId="0" xfId="1" applyNumberFormat="1" applyFont="1"/>
    <xf numFmtId="167" fontId="37" fillId="2" borderId="0" xfId="1" applyNumberFormat="1" applyFont="1" applyFill="1" applyBorder="1" applyAlignment="1">
      <alignment horizontal="right" vertical="center" readingOrder="1"/>
    </xf>
    <xf numFmtId="39" fontId="37" fillId="4" borderId="0" xfId="1" applyNumberFormat="1" applyFont="1" applyFill="1" applyBorder="1" applyAlignment="1">
      <alignment horizontal="right" vertical="center"/>
    </xf>
    <xf numFmtId="166" fontId="37" fillId="4" borderId="0" xfId="1" applyNumberFormat="1" applyFont="1" applyFill="1" applyBorder="1" applyAlignment="1">
      <alignment horizontal="left" vertical="center" indent="2" readingOrder="1"/>
    </xf>
    <xf numFmtId="167" fontId="37" fillId="2" borderId="0" xfId="1" applyNumberFormat="1" applyFont="1" applyFill="1" applyBorder="1" applyAlignment="1">
      <alignment horizontal="left" vertical="center" indent="2" readingOrder="1"/>
    </xf>
    <xf numFmtId="169" fontId="11" fillId="0" borderId="0" xfId="0" applyNumberFormat="1" applyFont="1" applyAlignment="1">
      <alignment vertical="center" readingOrder="2"/>
    </xf>
    <xf numFmtId="39" fontId="11" fillId="0" borderId="0" xfId="0" applyNumberFormat="1" applyFont="1" applyAlignment="1">
      <alignment vertical="center" readingOrder="2"/>
    </xf>
    <xf numFmtId="2" fontId="12" fillId="5" borderId="3" xfId="1" applyNumberFormat="1" applyFont="1" applyFill="1" applyBorder="1" applyAlignment="1">
      <alignment horizontal="center" vertical="center"/>
    </xf>
    <xf numFmtId="2" fontId="12" fillId="5" borderId="0" xfId="0" applyNumberFormat="1" applyFont="1" applyFill="1" applyBorder="1" applyAlignment="1">
      <alignment horizontal="center"/>
    </xf>
    <xf numFmtId="167" fontId="38" fillId="2" borderId="0" xfId="1" applyNumberFormat="1" applyFont="1" applyFill="1" applyBorder="1" applyAlignment="1">
      <alignment horizontal="left" vertical="center" indent="2" readingOrder="1"/>
    </xf>
    <xf numFmtId="166" fontId="38" fillId="4" borderId="0" xfId="1" applyNumberFormat="1" applyFont="1" applyFill="1" applyBorder="1" applyAlignment="1">
      <alignment horizontal="left" vertical="center" indent="2" readingOrder="1"/>
    </xf>
    <xf numFmtId="172" fontId="38" fillId="2" borderId="0" xfId="1" applyNumberFormat="1" applyFont="1" applyFill="1" applyBorder="1" applyAlignment="1">
      <alignment horizontal="right" vertical="center" indent="2" readingOrder="1"/>
    </xf>
    <xf numFmtId="172" fontId="11" fillId="2" borderId="0" xfId="1" applyNumberFormat="1" applyFont="1" applyFill="1" applyBorder="1" applyAlignment="1">
      <alignment horizontal="right" vertical="center" indent="2" readingOrder="1"/>
    </xf>
    <xf numFmtId="4" fontId="11" fillId="2" borderId="0" xfId="1" applyNumberFormat="1" applyFont="1" applyFill="1" applyBorder="1" applyAlignment="1">
      <alignment horizontal="right" vertical="center" readingOrder="1"/>
    </xf>
    <xf numFmtId="4" fontId="11" fillId="4" borderId="0" xfId="1" applyNumberFormat="1" applyFont="1" applyFill="1" applyBorder="1" applyAlignment="1">
      <alignment horizontal="right" vertical="center" readingOrder="1"/>
    </xf>
    <xf numFmtId="171" fontId="10" fillId="0" borderId="0" xfId="1" applyNumberFormat="1" applyFont="1" applyAlignment="1">
      <alignment horizontal="right" vertical="center"/>
    </xf>
    <xf numFmtId="3" fontId="12" fillId="5" borderId="0" xfId="0" applyNumberFormat="1" applyFont="1" applyFill="1" applyBorder="1" applyAlignment="1">
      <alignment horizontal="center"/>
    </xf>
    <xf numFmtId="4" fontId="10" fillId="4" borderId="0" xfId="1" applyNumberFormat="1" applyFont="1" applyFill="1" applyBorder="1" applyAlignment="1">
      <alignment horizontal="right" vertical="center" readingOrder="1"/>
    </xf>
    <xf numFmtId="4" fontId="11" fillId="2" borderId="0" xfId="1" applyNumberFormat="1" applyFont="1" applyFill="1" applyBorder="1" applyAlignment="1">
      <alignment horizontal="left" vertical="center" readingOrder="1"/>
    </xf>
    <xf numFmtId="4" fontId="11" fillId="4" borderId="0" xfId="1" applyNumberFormat="1" applyFont="1" applyFill="1" applyBorder="1" applyAlignment="1">
      <alignment horizontal="left" vertical="center" readingOrder="1"/>
    </xf>
    <xf numFmtId="164" fontId="10" fillId="0" borderId="0" xfId="1" applyFont="1" applyAlignment="1">
      <alignment horizontal="center" vertical="center"/>
    </xf>
    <xf numFmtId="164" fontId="5" fillId="4" borderId="0" xfId="1" applyFont="1" applyFill="1" applyAlignment="1">
      <alignment horizontal="center"/>
    </xf>
    <xf numFmtId="164" fontId="5" fillId="2" borderId="0" xfId="1" applyFont="1" applyFill="1" applyAlignment="1">
      <alignment horizontal="center"/>
    </xf>
    <xf numFmtId="164" fontId="11" fillId="4" borderId="0" xfId="1" applyFont="1" applyFill="1" applyBorder="1" applyAlignment="1">
      <alignment horizontal="center" vertical="center" readingOrder="1"/>
    </xf>
    <xf numFmtId="0" fontId="7" fillId="2" borderId="0" xfId="0" applyFont="1" applyFill="1" applyAlignment="1">
      <alignment horizontal="right"/>
    </xf>
    <xf numFmtId="0" fontId="5" fillId="4" borderId="0" xfId="0" applyFont="1" applyFill="1" applyAlignment="1">
      <alignment horizontal="right"/>
    </xf>
    <xf numFmtId="0" fontId="35" fillId="4" borderId="0" xfId="0" applyFont="1" applyFill="1" applyAlignment="1">
      <alignment horizontal="right"/>
    </xf>
    <xf numFmtId="172" fontId="11" fillId="2" borderId="0" xfId="1" applyNumberFormat="1" applyFont="1" applyFill="1" applyBorder="1" applyAlignment="1">
      <alignment horizontal="right" vertical="center" readingOrder="1"/>
    </xf>
    <xf numFmtId="173" fontId="11" fillId="2" borderId="0" xfId="1" applyNumberFormat="1" applyFont="1" applyFill="1" applyBorder="1" applyAlignment="1">
      <alignment horizontal="right" vertical="center" readingOrder="1"/>
    </xf>
    <xf numFmtId="173" fontId="11" fillId="4" borderId="0" xfId="1" applyNumberFormat="1" applyFont="1" applyFill="1" applyBorder="1" applyAlignment="1">
      <alignment horizontal="right" vertical="center" readingOrder="1"/>
    </xf>
    <xf numFmtId="2" fontId="5" fillId="0" borderId="0" xfId="0" applyNumberFormat="1" applyFont="1"/>
    <xf numFmtId="166" fontId="10" fillId="4" borderId="0" xfId="1" applyNumberFormat="1" applyFont="1" applyFill="1" applyBorder="1" applyAlignment="1">
      <alignment horizontal="right" vertical="center" indent="2" readingOrder="1"/>
    </xf>
    <xf numFmtId="0" fontId="5" fillId="0" borderId="0" xfId="0" applyFont="1" applyAlignment="1">
      <alignment horizontal="right" readingOrder="2"/>
    </xf>
    <xf numFmtId="164" fontId="11" fillId="2" borderId="0" xfId="1" applyFont="1" applyFill="1" applyBorder="1" applyAlignment="1">
      <alignment horizontal="center" vertical="center" readingOrder="1"/>
    </xf>
    <xf numFmtId="164" fontId="10" fillId="4" borderId="0" xfId="1" applyFont="1" applyFill="1" applyBorder="1" applyAlignment="1">
      <alignment horizontal="center" vertical="center" readingOrder="1"/>
    </xf>
    <xf numFmtId="164" fontId="10" fillId="2" borderId="0" xfId="1" applyFont="1" applyFill="1" applyBorder="1" applyAlignment="1">
      <alignment horizontal="center" vertical="center" readingOrder="1"/>
    </xf>
    <xf numFmtId="167" fontId="10" fillId="4" borderId="0" xfId="1" applyNumberFormat="1" applyFont="1" applyFill="1" applyBorder="1" applyAlignment="1">
      <alignment horizontal="left" vertical="center" indent="2" readingOrder="1"/>
    </xf>
    <xf numFmtId="167" fontId="11" fillId="2" borderId="0" xfId="1" applyNumberFormat="1" applyFont="1" applyFill="1" applyBorder="1" applyAlignment="1">
      <alignment horizontal="right" vertical="center" readingOrder="1"/>
    </xf>
    <xf numFmtId="39" fontId="10" fillId="2" borderId="0" xfId="2" applyNumberFormat="1" applyFont="1" applyFill="1" applyAlignment="1">
      <alignment horizontal="left" vertical="center"/>
    </xf>
    <xf numFmtId="167" fontId="39" fillId="2" borderId="0" xfId="1" applyNumberFormat="1" applyFont="1" applyFill="1" applyBorder="1" applyAlignment="1">
      <alignment horizontal="right" vertical="center" readingOrder="1"/>
    </xf>
    <xf numFmtId="166" fontId="39" fillId="4" borderId="0" xfId="1" applyNumberFormat="1" applyFont="1" applyFill="1" applyBorder="1" applyAlignment="1">
      <alignment horizontal="left" vertical="center" indent="2" readingOrder="1"/>
    </xf>
    <xf numFmtId="167" fontId="10" fillId="2" borderId="0" xfId="1" applyNumberFormat="1" applyFont="1" applyFill="1" applyBorder="1" applyAlignment="1">
      <alignment horizontal="left" vertical="center" indent="2" readingOrder="1"/>
    </xf>
    <xf numFmtId="167" fontId="40" fillId="2" borderId="0" xfId="1" applyNumberFormat="1" applyFont="1" applyFill="1" applyBorder="1" applyAlignment="1">
      <alignment horizontal="left" vertical="center" indent="2" readingOrder="1"/>
    </xf>
    <xf numFmtId="3" fontId="10" fillId="4" borderId="0" xfId="1" applyNumberFormat="1" applyFont="1" applyFill="1" applyBorder="1" applyAlignment="1">
      <alignment horizontal="left" vertical="center" indent="2" readingOrder="1"/>
    </xf>
    <xf numFmtId="9" fontId="5" fillId="4" borderId="0" xfId="18" applyFont="1" applyFill="1" applyAlignment="1">
      <alignment horizontal="center"/>
    </xf>
    <xf numFmtId="9" fontId="5" fillId="2" borderId="0" xfId="18" applyFont="1" applyFill="1" applyAlignment="1">
      <alignment horizontal="center"/>
    </xf>
    <xf numFmtId="164" fontId="10" fillId="0" borderId="0" xfId="1" applyFont="1" applyFill="1" applyAlignment="1">
      <alignment horizontal="center" vertical="center"/>
    </xf>
    <xf numFmtId="39" fontId="5" fillId="0" borderId="0" xfId="0" applyNumberFormat="1" applyFont="1"/>
    <xf numFmtId="2" fontId="10" fillId="0" borderId="0" xfId="3" applyNumberFormat="1" applyFont="1" applyAlignment="1">
      <alignment horizontal="right" vertical="center"/>
    </xf>
    <xf numFmtId="49" fontId="40" fillId="0" borderId="0" xfId="3" applyFont="1" applyAlignment="1">
      <alignment horizontal="center" vertical="center" readingOrder="1"/>
    </xf>
    <xf numFmtId="49" fontId="40" fillId="0" borderId="0" xfId="3" applyFont="1" applyAlignment="1">
      <alignment horizontal="right" vertical="center" readingOrder="2"/>
    </xf>
    <xf numFmtId="49" fontId="40" fillId="0" borderId="0" xfId="3" applyFont="1" applyAlignment="1">
      <alignment horizontal="left" vertical="center" readingOrder="1"/>
    </xf>
    <xf numFmtId="49" fontId="40" fillId="0" borderId="0" xfId="3" applyFont="1" applyAlignment="1">
      <alignment vertical="center" readingOrder="1"/>
    </xf>
    <xf numFmtId="0" fontId="27" fillId="0" borderId="0" xfId="0" applyFont="1" applyAlignment="1">
      <alignment horizontal="center" wrapText="1"/>
    </xf>
    <xf numFmtId="0" fontId="27" fillId="0" borderId="0" xfId="0" applyFont="1" applyAlignment="1">
      <alignment horizontal="center"/>
    </xf>
    <xf numFmtId="49" fontId="12" fillId="5" borderId="0" xfId="1" applyNumberFormat="1" applyFont="1" applyFill="1" applyBorder="1" applyAlignment="1">
      <alignment horizontal="center" vertical="center"/>
    </xf>
    <xf numFmtId="49" fontId="12" fillId="5" borderId="2" xfId="1" applyNumberFormat="1" applyFont="1" applyFill="1" applyBorder="1" applyAlignment="1">
      <alignment horizontal="center" vertical="center"/>
    </xf>
    <xf numFmtId="49" fontId="12" fillId="5" borderId="3" xfId="1" applyNumberFormat="1" applyFont="1" applyFill="1" applyBorder="1" applyAlignment="1">
      <alignment horizontal="center" vertical="center"/>
    </xf>
    <xf numFmtId="0" fontId="29" fillId="0" borderId="0" xfId="0" applyFont="1" applyAlignment="1">
      <alignment horizontal="center" vertical="center" wrapText="1"/>
    </xf>
    <xf numFmtId="0" fontId="28" fillId="0" borderId="0" xfId="0" applyFont="1" applyAlignment="1">
      <alignment horizontal="center" vertical="center" wrapText="1"/>
    </xf>
    <xf numFmtId="0" fontId="30" fillId="0" borderId="0" xfId="0" applyFont="1" applyAlignment="1">
      <alignment horizontal="center" wrapText="1"/>
    </xf>
    <xf numFmtId="3" fontId="12" fillId="5" borderId="0" xfId="1" applyNumberFormat="1" applyFont="1" applyFill="1" applyBorder="1" applyAlignment="1">
      <alignment horizontal="center" vertical="center"/>
    </xf>
    <xf numFmtId="0" fontId="32" fillId="0" borderId="4" xfId="0" applyFont="1" applyBorder="1" applyAlignment="1">
      <alignment horizontal="center" vertical="center" wrapText="1"/>
    </xf>
    <xf numFmtId="49" fontId="8" fillId="0" borderId="0" xfId="3" applyFont="1" applyAlignment="1">
      <alignment horizontal="right" vertical="center" readingOrder="1"/>
    </xf>
    <xf numFmtId="167" fontId="10" fillId="2" borderId="0" xfId="1" applyNumberFormat="1" applyFont="1" applyFill="1" applyBorder="1" applyAlignment="1">
      <alignment horizontal="right" vertical="center" indent="2" readingOrder="1"/>
    </xf>
    <xf numFmtId="167" fontId="12" fillId="5" borderId="0" xfId="1" applyNumberFormat="1" applyFont="1" applyFill="1" applyBorder="1" applyAlignment="1">
      <alignment horizontal="center" vertical="center" readingOrder="1"/>
    </xf>
    <xf numFmtId="167" fontId="12" fillId="5" borderId="3" xfId="1" applyNumberFormat="1" applyFont="1" applyFill="1" applyBorder="1" applyAlignment="1">
      <alignment horizontal="center" vertical="center" readingOrder="1"/>
    </xf>
    <xf numFmtId="167" fontId="12" fillId="5" borderId="0" xfId="1" applyNumberFormat="1" applyFont="1" applyFill="1" applyBorder="1" applyAlignment="1">
      <alignment horizontal="center" vertical="center"/>
    </xf>
  </cellXfs>
  <cellStyles count="19">
    <cellStyle name="Comma" xfId="1" builtinId="3"/>
    <cellStyle name="Comma 2" xfId="15" xr:uid="{41943DD3-EA7B-4A00-9051-48930BB4C59B}"/>
    <cellStyle name="Comma 3" xfId="12" xr:uid="{00000000-0005-0000-0000-000036000000}"/>
    <cellStyle name="Hyperlink" xfId="4" builtinId="8"/>
    <cellStyle name="Hyperlink 2" xfId="14" xr:uid="{00000000-0005-0000-0000-000038000000}"/>
    <cellStyle name="Normal" xfId="0" builtinId="0"/>
    <cellStyle name="Normal 2" xfId="5" xr:uid="{0DEB374E-6047-4C28-B820-C44387829700}"/>
    <cellStyle name="Normal 2 2" xfId="10" xr:uid="{4F27FE63-2BFE-4340-A76F-1426DC67D79D}"/>
    <cellStyle name="Normal 3" xfId="7" xr:uid="{832C68F4-1702-406A-8956-8E035DB97DF8}"/>
    <cellStyle name="Normal 3 2" xfId="11" xr:uid="{0BF17A0E-5C57-494D-878F-80F68DE9C9EE}"/>
    <cellStyle name="Normal 4" xfId="13" xr:uid="{B13F795C-65D7-4AF5-A3B1-CC1EA42DB5F4}"/>
    <cellStyle name="Normal 4 2" xfId="16" xr:uid="{6F3FD46D-B1FE-4710-9B5B-FA79235A8FAF}"/>
    <cellStyle name="Normal 4 3" xfId="17" xr:uid="{DDB801DD-7A1B-4304-BE6C-BD830CB7396A}"/>
    <cellStyle name="Normal 5" xfId="8" xr:uid="{00000000-0005-0000-0000-000039000000}"/>
    <cellStyle name="Percent" xfId="18" builtinId="5"/>
    <cellStyle name="Percent 2" xfId="9" xr:uid="{00000000-0005-0000-0000-00003F000000}"/>
    <cellStyle name="Table_Title" xfId="3" xr:uid="{CE1729EA-D5A5-4E65-9E8F-ACB554163265}"/>
    <cellStyle name="title 2" xfId="6" xr:uid="{DB5B1731-A090-4CD1-B9A2-BAB14B86DE76}"/>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409576</xdr:colOff>
      <xdr:row>0</xdr:row>
      <xdr:rowOff>0</xdr:rowOff>
    </xdr:from>
    <xdr:to>
      <xdr:col>0</xdr:col>
      <xdr:colOff>2085976</xdr:colOff>
      <xdr:row>7</xdr:row>
      <xdr:rowOff>20194</xdr:rowOff>
    </xdr:to>
    <xdr:pic>
      <xdr:nvPicPr>
        <xdr:cNvPr id="2" name="Picture 1">
          <a:extLst>
            <a:ext uri="{FF2B5EF4-FFF2-40B4-BE49-F238E27FC236}">
              <a16:creationId xmlns:a16="http://schemas.microsoft.com/office/drawing/2014/main" id="{CE493D77-45D8-4944-B04D-ABA251965CC0}"/>
            </a:ext>
          </a:extLst>
        </xdr:cNvPr>
        <xdr:cNvPicPr>
          <a:picLocks noChangeAspect="1"/>
        </xdr:cNvPicPr>
      </xdr:nvPicPr>
      <xdr:blipFill>
        <a:blip xmlns:r="http://schemas.openxmlformats.org/officeDocument/2006/relationships" r:embed="rId1"/>
        <a:stretch>
          <a:fillRect/>
        </a:stretch>
      </xdr:blipFill>
      <xdr:spPr>
        <a:xfrm>
          <a:off x="409576" y="0"/>
          <a:ext cx="1676400" cy="1334644"/>
        </a:xfrm>
        <a:prstGeom prst="rect">
          <a:avLst/>
        </a:prstGeom>
      </xdr:spPr>
    </xdr:pic>
    <xdr:clientData/>
  </xdr:twoCellAnchor>
  <xdr:twoCellAnchor editAs="oneCell">
    <xdr:from>
      <xdr:col>5</xdr:col>
      <xdr:colOff>3644348</xdr:colOff>
      <xdr:row>0</xdr:row>
      <xdr:rowOff>82828</xdr:rowOff>
    </xdr:from>
    <xdr:to>
      <xdr:col>9</xdr:col>
      <xdr:colOff>198783</xdr:colOff>
      <xdr:row>5</xdr:row>
      <xdr:rowOff>115957</xdr:rowOff>
    </xdr:to>
    <xdr:pic>
      <xdr:nvPicPr>
        <xdr:cNvPr id="4" name="Picture 3" descr="مركز الإحصاء – أبوظبي مجموعة الأدوات الإعلامية">
          <a:extLst>
            <a:ext uri="{FF2B5EF4-FFF2-40B4-BE49-F238E27FC236}">
              <a16:creationId xmlns:a16="http://schemas.microsoft.com/office/drawing/2014/main" id="{414B0F06-22CB-44D8-8BD3-5FA8FBB084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68370" y="82828"/>
          <a:ext cx="2153478" cy="1051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1114425</xdr:colOff>
      <xdr:row>1</xdr:row>
      <xdr:rowOff>28575</xdr:rowOff>
    </xdr:from>
    <xdr:to>
      <xdr:col>1</xdr:col>
      <xdr:colOff>2307</xdr:colOff>
      <xdr:row>4</xdr:row>
      <xdr:rowOff>859</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114425" y="171450"/>
          <a:ext cx="1945407" cy="690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0</xdr:col>
      <xdr:colOff>3050055</xdr:colOff>
      <xdr:row>3</xdr:row>
      <xdr:rowOff>120837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s://www.scad.gov.ae/MethodologyDocumentLib/Harmonized%20Commodity%20%28HS%29%20-%20EN.xlsx" TargetMode="External"/><Relationship Id="rId7" Type="http://schemas.openxmlformats.org/officeDocument/2006/relationships/hyperlink" Target="https://www.scad.gov.ae/Release%20Documents/Dec_01_Publication_en_2021_Monthly_September_en.pdf" TargetMode="External"/><Relationship Id="rId2" Type="http://schemas.openxmlformats.org/officeDocument/2006/relationships/hyperlink" Target="https://www.scad.gov.ae/Release%20Documents/Statistical%20Yearbook%20of%20Abu%20Dhabi_2020_Annual_Yearly_en.pdf" TargetMode="External"/><Relationship Id="rId1" Type="http://schemas.openxmlformats.org/officeDocument/2006/relationships/hyperlink" Target="https://www.scad.gov.ae/MethodologyDocumentLib/Foreign%20Trade%20Statistics%20Methodology.pdf" TargetMode="External"/><Relationship Id="rId6" Type="http://schemas.openxmlformats.org/officeDocument/2006/relationships/hyperlink" Target="https://www.scad.gov.ae/Release%20Documents/Jan_01_Publication_en_2021_Quarterly_Third%20Quarter_en_v2.pdf" TargetMode="External"/><Relationship Id="rId5" Type="http://schemas.openxmlformats.org/officeDocument/2006/relationships/hyperlink" Target="https://www.scad.gov.ae/MethodologyDocumentLib/Foreign%20Trade%20Statistics%20Methodology.pdf" TargetMode="External"/><Relationship Id="rId4" Type="http://schemas.openxmlformats.org/officeDocument/2006/relationships/hyperlink" Target="https://www.scad.gov.ae/MethodologyDocumentLib/Standard%20International%20Trade%20Classification%20%28SITC%29%20-%20EN.xlsx" TargetMode="External"/><Relationship Id="rId9"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3.bin"/><Relationship Id="rId1" Type="http://schemas.openxmlformats.org/officeDocument/2006/relationships/hyperlink" Target="https://www.scad.gov.ae/en/pages/ServicesDataRequest.aspx?SrvID=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tabColor rgb="FF92D050"/>
  </sheetPr>
  <dimension ref="A1:YZ206"/>
  <sheetViews>
    <sheetView showGridLines="0" tabSelected="1" zoomScale="115" zoomScaleNormal="115" workbookViewId="0">
      <selection activeCell="F21" sqref="F21"/>
    </sheetView>
  </sheetViews>
  <sheetFormatPr defaultColWidth="7.7109375" defaultRowHeight="11.25" x14ac:dyDescent="0.2"/>
  <cols>
    <col min="1" max="1" width="36.140625" style="3" customWidth="1"/>
    <col min="2" max="2" width="58" style="3" customWidth="1"/>
    <col min="3" max="3" width="9.85546875" style="3" customWidth="1"/>
    <col min="4" max="5" width="10.42578125" style="3" customWidth="1"/>
    <col min="6" max="6" width="58" style="3" customWidth="1"/>
    <col min="7" max="7" width="7.7109375" style="3"/>
    <col min="8" max="8" width="9.85546875" style="3" bestFit="1" customWidth="1"/>
    <col min="9" max="9" width="8.42578125" style="3" customWidth="1"/>
    <col min="10" max="10" width="7.7109375" style="3"/>
    <col min="11" max="11" width="8.42578125" style="3" customWidth="1"/>
    <col min="12" max="12" width="9.7109375" style="3" customWidth="1"/>
    <col min="13" max="16384" width="7.7109375" style="3"/>
  </cols>
  <sheetData>
    <row r="1" spans="1:676" x14ac:dyDescent="0.2">
      <c r="A1" s="6"/>
    </row>
    <row r="2" spans="1:676" x14ac:dyDescent="0.2">
      <c r="A2" s="6"/>
      <c r="B2" s="30"/>
      <c r="C2" s="30"/>
      <c r="D2" s="30"/>
      <c r="E2" s="30"/>
      <c r="F2" s="30"/>
    </row>
    <row r="3" spans="1:676" ht="36" customHeight="1" x14ac:dyDescent="0.2">
      <c r="A3" s="6"/>
      <c r="B3" s="102" t="s">
        <v>285</v>
      </c>
      <c r="C3" s="30"/>
      <c r="D3" s="30"/>
      <c r="E3" s="30"/>
      <c r="F3" s="103" t="s">
        <v>305</v>
      </c>
    </row>
    <row r="4" spans="1:676" x14ac:dyDescent="0.2">
      <c r="A4" s="6"/>
      <c r="B4" s="30"/>
      <c r="C4" s="30"/>
      <c r="D4" s="30"/>
      <c r="E4" s="30"/>
      <c r="F4" s="30"/>
    </row>
    <row r="5" spans="1:676" x14ac:dyDescent="0.2">
      <c r="A5" s="6"/>
      <c r="B5" s="32"/>
      <c r="C5" s="32"/>
      <c r="D5" s="32"/>
      <c r="E5" s="32"/>
      <c r="F5" s="32"/>
    </row>
    <row r="6" spans="1:676" x14ac:dyDescent="0.2">
      <c r="A6" s="6"/>
      <c r="C6" s="33" t="s">
        <v>0</v>
      </c>
    </row>
    <row r="7" spans="1:676" x14ac:dyDescent="0.2">
      <c r="A7" s="6"/>
      <c r="C7" s="33" t="s">
        <v>1</v>
      </c>
    </row>
    <row r="8" spans="1:676" s="34"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9" spans="1:676" ht="22.5" customHeight="1" x14ac:dyDescent="0.2">
      <c r="B9" s="35" t="s">
        <v>2</v>
      </c>
      <c r="C9" s="35" t="s">
        <v>3</v>
      </c>
      <c r="D9" s="35" t="s">
        <v>4</v>
      </c>
      <c r="E9" s="35" t="s">
        <v>5</v>
      </c>
      <c r="F9" s="45" t="s">
        <v>6</v>
      </c>
      <c r="G9" s="35"/>
      <c r="H9" s="35"/>
    </row>
    <row r="10" spans="1:676" ht="14.45" customHeight="1" x14ac:dyDescent="0.2">
      <c r="A10" s="36"/>
      <c r="C10" s="35"/>
      <c r="D10" s="35"/>
      <c r="E10" s="35"/>
      <c r="G10" s="35"/>
      <c r="H10" s="35"/>
    </row>
    <row r="11" spans="1:676" ht="15" customHeight="1" x14ac:dyDescent="0.25">
      <c r="A11" s="36"/>
      <c r="B11" s="3" t="s">
        <v>295</v>
      </c>
      <c r="C11" s="104" t="s">
        <v>7</v>
      </c>
      <c r="D11" s="48">
        <v>44562</v>
      </c>
      <c r="E11" s="48">
        <v>44896</v>
      </c>
      <c r="F11" s="73" t="s">
        <v>286</v>
      </c>
    </row>
    <row r="12" spans="1:676" ht="15" customHeight="1" x14ac:dyDescent="0.25">
      <c r="A12" s="36"/>
      <c r="B12" s="3" t="s">
        <v>296</v>
      </c>
      <c r="C12" s="104" t="s">
        <v>8</v>
      </c>
      <c r="D12" s="48">
        <v>44562</v>
      </c>
      <c r="E12" s="48">
        <v>44896</v>
      </c>
      <c r="F12" s="73" t="s">
        <v>334</v>
      </c>
    </row>
    <row r="13" spans="1:676" ht="15" customHeight="1" x14ac:dyDescent="0.25">
      <c r="A13" s="36"/>
      <c r="B13" s="3" t="s">
        <v>297</v>
      </c>
      <c r="C13" s="104" t="s">
        <v>9</v>
      </c>
      <c r="D13" s="48">
        <v>44562</v>
      </c>
      <c r="E13" s="48">
        <v>44896</v>
      </c>
      <c r="F13" s="73" t="s">
        <v>287</v>
      </c>
      <c r="H13" s="6"/>
      <c r="I13" s="6"/>
      <c r="J13" s="6"/>
      <c r="K13" s="6"/>
      <c r="L13" s="6"/>
    </row>
    <row r="14" spans="1:676" ht="15" customHeight="1" x14ac:dyDescent="0.25">
      <c r="A14" s="36"/>
      <c r="B14" s="3" t="s">
        <v>298</v>
      </c>
      <c r="C14" s="104" t="s">
        <v>10</v>
      </c>
      <c r="D14" s="48">
        <v>44562</v>
      </c>
      <c r="E14" s="48">
        <v>44896</v>
      </c>
      <c r="F14" s="73" t="s">
        <v>288</v>
      </c>
    </row>
    <row r="15" spans="1:676" ht="15" customHeight="1" x14ac:dyDescent="0.25">
      <c r="A15" s="36"/>
      <c r="B15" s="3" t="s">
        <v>299</v>
      </c>
      <c r="C15" s="104" t="s">
        <v>11</v>
      </c>
      <c r="D15" s="48">
        <v>44562</v>
      </c>
      <c r="E15" s="48">
        <v>44896</v>
      </c>
      <c r="F15" s="73" t="s">
        <v>289</v>
      </c>
    </row>
    <row r="16" spans="1:676" ht="15" customHeight="1" x14ac:dyDescent="0.25">
      <c r="A16" s="36"/>
      <c r="B16" s="3" t="s">
        <v>300</v>
      </c>
      <c r="C16" s="104" t="s">
        <v>12</v>
      </c>
      <c r="D16" s="48">
        <v>44562</v>
      </c>
      <c r="E16" s="48">
        <v>44896</v>
      </c>
      <c r="F16" s="73" t="s">
        <v>290</v>
      </c>
    </row>
    <row r="17" spans="1:6" ht="15" customHeight="1" x14ac:dyDescent="0.25">
      <c r="A17" s="36"/>
      <c r="B17" s="3" t="s">
        <v>301</v>
      </c>
      <c r="C17" s="104" t="s">
        <v>13</v>
      </c>
      <c r="D17" s="48">
        <v>44562</v>
      </c>
      <c r="E17" s="48">
        <v>44896</v>
      </c>
      <c r="F17" s="73" t="s">
        <v>291</v>
      </c>
    </row>
    <row r="18" spans="1:6" ht="15" customHeight="1" x14ac:dyDescent="0.25">
      <c r="A18" s="36"/>
      <c r="B18" s="3" t="s">
        <v>302</v>
      </c>
      <c r="C18" s="104" t="s">
        <v>14</v>
      </c>
      <c r="D18" s="48">
        <v>44562</v>
      </c>
      <c r="E18" s="48">
        <v>44896</v>
      </c>
      <c r="F18" s="73" t="s">
        <v>292</v>
      </c>
    </row>
    <row r="19" spans="1:6" ht="15" customHeight="1" x14ac:dyDescent="0.25">
      <c r="A19" s="36"/>
      <c r="B19" s="3" t="s">
        <v>304</v>
      </c>
      <c r="C19" s="104" t="s">
        <v>55</v>
      </c>
      <c r="D19" s="48">
        <v>44562</v>
      </c>
      <c r="E19" s="48">
        <v>44896</v>
      </c>
      <c r="F19" s="73" t="s">
        <v>293</v>
      </c>
    </row>
    <row r="20" spans="1:6" ht="15" customHeight="1" x14ac:dyDescent="0.25">
      <c r="A20" s="36"/>
      <c r="B20" s="3" t="s">
        <v>303</v>
      </c>
      <c r="C20" s="104" t="s">
        <v>56</v>
      </c>
      <c r="D20" s="48">
        <v>44562</v>
      </c>
      <c r="E20" s="48">
        <v>44896</v>
      </c>
      <c r="F20" s="73" t="s">
        <v>294</v>
      </c>
    </row>
    <row r="21" spans="1:6" ht="15" customHeight="1" x14ac:dyDescent="0.2">
      <c r="A21" s="36"/>
      <c r="C21" s="63"/>
      <c r="D21" s="33"/>
    </row>
    <row r="22" spans="1:6" ht="15" customHeight="1" x14ac:dyDescent="0.2">
      <c r="A22" s="36"/>
      <c r="B22" s="3" t="s">
        <v>15</v>
      </c>
      <c r="C22" s="62" t="s">
        <v>16</v>
      </c>
      <c r="D22" s="33"/>
    </row>
    <row r="23" spans="1:6" ht="15" customHeight="1" x14ac:dyDescent="0.2">
      <c r="A23" s="36"/>
      <c r="C23" s="62"/>
      <c r="D23" s="33"/>
    </row>
    <row r="24" spans="1:6" ht="15" customHeight="1" x14ac:dyDescent="0.2">
      <c r="A24" s="36"/>
      <c r="D24" s="33"/>
    </row>
    <row r="25" spans="1:6" x14ac:dyDescent="0.2">
      <c r="A25" s="36"/>
      <c r="D25" s="33"/>
    </row>
    <row r="26" spans="1:6" x14ac:dyDescent="0.2">
      <c r="A26" s="36"/>
      <c r="D26" s="33"/>
    </row>
    <row r="27" spans="1:6" x14ac:dyDescent="0.2">
      <c r="A27" s="36"/>
      <c r="C27" s="33"/>
      <c r="D27" s="33"/>
    </row>
    <row r="28" spans="1:6" x14ac:dyDescent="0.2">
      <c r="A28" s="36"/>
      <c r="D28" s="33"/>
    </row>
    <row r="29" spans="1:6" x14ac:dyDescent="0.2">
      <c r="A29" s="36"/>
      <c r="D29" s="33"/>
    </row>
    <row r="30" spans="1:6" x14ac:dyDescent="0.2">
      <c r="A30" s="36"/>
      <c r="D30" s="33"/>
    </row>
    <row r="31" spans="1:6" x14ac:dyDescent="0.2">
      <c r="A31" s="36"/>
      <c r="D31" s="33"/>
    </row>
    <row r="32" spans="1:6" x14ac:dyDescent="0.2">
      <c r="A32" s="36"/>
      <c r="D32" s="33"/>
    </row>
    <row r="33" spans="1:4" x14ac:dyDescent="0.2">
      <c r="A33" s="36"/>
      <c r="D33" s="33"/>
    </row>
    <row r="34" spans="1:4" x14ac:dyDescent="0.2">
      <c r="A34" s="36"/>
      <c r="D34" s="33"/>
    </row>
    <row r="35" spans="1:4" x14ac:dyDescent="0.2">
      <c r="A35" s="36"/>
      <c r="D35" s="33"/>
    </row>
    <row r="36" spans="1:4" x14ac:dyDescent="0.2">
      <c r="A36" s="36"/>
      <c r="D36" s="33"/>
    </row>
    <row r="37" spans="1:4" x14ac:dyDescent="0.2">
      <c r="A37" s="36"/>
      <c r="D37" s="33"/>
    </row>
    <row r="38" spans="1:4" x14ac:dyDescent="0.2">
      <c r="A38" s="36"/>
      <c r="D38" s="33"/>
    </row>
    <row r="39" spans="1:4" x14ac:dyDescent="0.2">
      <c r="A39" s="36"/>
      <c r="D39" s="33"/>
    </row>
    <row r="40" spans="1:4" x14ac:dyDescent="0.2">
      <c r="A40" s="36"/>
      <c r="D40" s="33"/>
    </row>
    <row r="41" spans="1:4" x14ac:dyDescent="0.2">
      <c r="A41" s="36"/>
      <c r="D41" s="33"/>
    </row>
    <row r="42" spans="1:4" x14ac:dyDescent="0.2">
      <c r="A42" s="36"/>
      <c r="D42" s="33"/>
    </row>
    <row r="43" spans="1:4" x14ac:dyDescent="0.2">
      <c r="A43" s="36"/>
      <c r="D43" s="37"/>
    </row>
    <row r="44" spans="1:4" x14ac:dyDescent="0.2">
      <c r="A44" s="36"/>
      <c r="D44" s="37"/>
    </row>
    <row r="45" spans="1:4" x14ac:dyDescent="0.2">
      <c r="A45" s="36"/>
      <c r="D45" s="37"/>
    </row>
    <row r="46" spans="1:4" x14ac:dyDescent="0.2">
      <c r="A46" s="36"/>
      <c r="D46" s="37"/>
    </row>
    <row r="47" spans="1:4" x14ac:dyDescent="0.2">
      <c r="A47" s="36"/>
      <c r="D47" s="33"/>
    </row>
    <row r="48" spans="1:4" x14ac:dyDescent="0.2">
      <c r="A48" s="36"/>
      <c r="D48" s="33"/>
    </row>
    <row r="49" spans="1:4" x14ac:dyDescent="0.2">
      <c r="A49" s="36"/>
      <c r="D49" s="33"/>
    </row>
    <row r="50" spans="1:4" x14ac:dyDescent="0.2">
      <c r="A50" s="36"/>
      <c r="D50" s="33"/>
    </row>
    <row r="51" spans="1:4" x14ac:dyDescent="0.2">
      <c r="A51" s="36"/>
      <c r="D51" s="33"/>
    </row>
    <row r="52" spans="1:4" x14ac:dyDescent="0.2">
      <c r="A52" s="36"/>
      <c r="D52" s="33"/>
    </row>
    <row r="53" spans="1:4" x14ac:dyDescent="0.2">
      <c r="A53" s="36"/>
      <c r="D53" s="33"/>
    </row>
    <row r="54" spans="1:4" x14ac:dyDescent="0.2">
      <c r="A54" s="36"/>
      <c r="D54" s="33"/>
    </row>
    <row r="55" spans="1:4" x14ac:dyDescent="0.2">
      <c r="A55" s="36"/>
      <c r="D55" s="33"/>
    </row>
    <row r="56" spans="1:4" x14ac:dyDescent="0.2">
      <c r="A56" s="36"/>
      <c r="D56" s="33"/>
    </row>
    <row r="57" spans="1:4" x14ac:dyDescent="0.2">
      <c r="A57" s="36"/>
      <c r="D57" s="33"/>
    </row>
    <row r="58" spans="1:4" x14ac:dyDescent="0.2">
      <c r="A58" s="36"/>
      <c r="D58" s="33"/>
    </row>
    <row r="59" spans="1:4" x14ac:dyDescent="0.2">
      <c r="A59" s="36"/>
      <c r="D59" s="33"/>
    </row>
    <row r="60" spans="1:4" x14ac:dyDescent="0.2">
      <c r="A60" s="36"/>
      <c r="D60" s="33"/>
    </row>
    <row r="61" spans="1:4" x14ac:dyDescent="0.2">
      <c r="A61" s="36"/>
      <c r="D61" s="33"/>
    </row>
    <row r="62" spans="1:4" x14ac:dyDescent="0.2">
      <c r="A62" s="36"/>
      <c r="D62" s="33"/>
    </row>
    <row r="63" spans="1:4" x14ac:dyDescent="0.2">
      <c r="A63" s="36"/>
      <c r="D63" s="33"/>
    </row>
    <row r="64" spans="1:4" x14ac:dyDescent="0.2">
      <c r="A64" s="36"/>
      <c r="D64" s="33"/>
    </row>
    <row r="65" spans="1:4" x14ac:dyDescent="0.2">
      <c r="A65" s="36"/>
      <c r="D65" s="33"/>
    </row>
    <row r="66" spans="1:4" x14ac:dyDescent="0.2">
      <c r="A66" s="36"/>
      <c r="D66" s="33"/>
    </row>
    <row r="67" spans="1:4" x14ac:dyDescent="0.2">
      <c r="A67" s="36"/>
      <c r="D67" s="33"/>
    </row>
    <row r="68" spans="1:4" x14ac:dyDescent="0.2">
      <c r="A68" s="36"/>
      <c r="D68" s="33"/>
    </row>
    <row r="69" spans="1:4" x14ac:dyDescent="0.2">
      <c r="A69" s="36"/>
      <c r="D69" s="33"/>
    </row>
    <row r="70" spans="1:4" x14ac:dyDescent="0.2">
      <c r="A70" s="36"/>
      <c r="D70" s="33"/>
    </row>
    <row r="71" spans="1:4" x14ac:dyDescent="0.2">
      <c r="A71" s="36"/>
      <c r="D71" s="33"/>
    </row>
    <row r="72" spans="1:4" x14ac:dyDescent="0.2">
      <c r="A72" s="36"/>
      <c r="D72" s="33"/>
    </row>
    <row r="73" spans="1:4" x14ac:dyDescent="0.2">
      <c r="A73" s="36"/>
      <c r="D73" s="37"/>
    </row>
    <row r="74" spans="1:4" x14ac:dyDescent="0.2">
      <c r="A74" s="36"/>
      <c r="D74" s="37"/>
    </row>
    <row r="75" spans="1:4" x14ac:dyDescent="0.2">
      <c r="A75" s="36"/>
      <c r="D75" s="37"/>
    </row>
    <row r="76" spans="1:4" x14ac:dyDescent="0.2">
      <c r="A76" s="36"/>
      <c r="D76" s="37"/>
    </row>
    <row r="77" spans="1:4" x14ac:dyDescent="0.2">
      <c r="A77" s="36"/>
      <c r="D77" s="33"/>
    </row>
    <row r="78" spans="1:4" x14ac:dyDescent="0.2">
      <c r="A78" s="36"/>
      <c r="D78" s="33"/>
    </row>
    <row r="79" spans="1:4" x14ac:dyDescent="0.2">
      <c r="A79" s="36"/>
      <c r="D79" s="33"/>
    </row>
    <row r="80" spans="1:4" x14ac:dyDescent="0.2">
      <c r="A80" s="36"/>
      <c r="D80" s="33"/>
    </row>
    <row r="81" spans="1:4" x14ac:dyDescent="0.2">
      <c r="A81" s="36"/>
      <c r="D81" s="33"/>
    </row>
    <row r="82" spans="1:4" x14ac:dyDescent="0.2">
      <c r="A82" s="36"/>
      <c r="D82" s="33"/>
    </row>
    <row r="83" spans="1:4" x14ac:dyDescent="0.2">
      <c r="A83" s="36"/>
      <c r="D83" s="33"/>
    </row>
    <row r="84" spans="1:4" x14ac:dyDescent="0.2">
      <c r="A84" s="36"/>
      <c r="D84" s="33"/>
    </row>
    <row r="85" spans="1:4" x14ac:dyDescent="0.2">
      <c r="A85" s="36"/>
      <c r="D85" s="33"/>
    </row>
    <row r="86" spans="1:4" x14ac:dyDescent="0.2">
      <c r="A86" s="36"/>
      <c r="D86" s="33"/>
    </row>
    <row r="87" spans="1:4" x14ac:dyDescent="0.2">
      <c r="A87" s="36"/>
      <c r="D87" s="33"/>
    </row>
    <row r="88" spans="1:4" x14ac:dyDescent="0.2">
      <c r="A88" s="36"/>
      <c r="D88" s="33"/>
    </row>
    <row r="89" spans="1:4" x14ac:dyDescent="0.2">
      <c r="A89" s="36"/>
      <c r="D89" s="33"/>
    </row>
    <row r="90" spans="1:4" x14ac:dyDescent="0.2">
      <c r="A90" s="36"/>
      <c r="D90" s="33"/>
    </row>
    <row r="91" spans="1:4" x14ac:dyDescent="0.2">
      <c r="A91" s="36"/>
      <c r="D91" s="33"/>
    </row>
    <row r="92" spans="1:4" x14ac:dyDescent="0.2">
      <c r="A92" s="36"/>
      <c r="D92" s="33"/>
    </row>
    <row r="93" spans="1:4" x14ac:dyDescent="0.2">
      <c r="A93" s="36"/>
      <c r="D93" s="33"/>
    </row>
    <row r="94" spans="1:4" x14ac:dyDescent="0.2">
      <c r="A94" s="36"/>
      <c r="D94" s="33"/>
    </row>
    <row r="95" spans="1:4" x14ac:dyDescent="0.2">
      <c r="A95" s="36"/>
      <c r="D95" s="33"/>
    </row>
    <row r="96" spans="1:4" x14ac:dyDescent="0.2">
      <c r="A96" s="36"/>
      <c r="D96" s="33"/>
    </row>
    <row r="97" spans="1:4" x14ac:dyDescent="0.2">
      <c r="A97" s="36"/>
      <c r="D97" s="33"/>
    </row>
    <row r="98" spans="1:4" x14ac:dyDescent="0.2">
      <c r="A98" s="36"/>
      <c r="D98" s="33"/>
    </row>
    <row r="99" spans="1:4" x14ac:dyDescent="0.2">
      <c r="A99" s="36"/>
      <c r="D99" s="33"/>
    </row>
    <row r="100" spans="1:4" x14ac:dyDescent="0.2">
      <c r="A100" s="36"/>
      <c r="D100" s="33"/>
    </row>
    <row r="101" spans="1:4" x14ac:dyDescent="0.2">
      <c r="A101" s="36"/>
      <c r="D101" s="33"/>
    </row>
    <row r="102" spans="1:4" x14ac:dyDescent="0.2">
      <c r="A102" s="36"/>
      <c r="D102" s="33"/>
    </row>
    <row r="103" spans="1:4" x14ac:dyDescent="0.2">
      <c r="A103" s="36"/>
      <c r="D103" s="37"/>
    </row>
    <row r="104" spans="1:4" x14ac:dyDescent="0.2">
      <c r="A104" s="36"/>
      <c r="D104" s="37"/>
    </row>
    <row r="105" spans="1:4" x14ac:dyDescent="0.2">
      <c r="A105" s="36"/>
      <c r="D105" s="37"/>
    </row>
    <row r="106" spans="1:4" x14ac:dyDescent="0.2">
      <c r="A106" s="36"/>
      <c r="D106" s="37"/>
    </row>
    <row r="107" spans="1:4" x14ac:dyDescent="0.2">
      <c r="A107" s="36"/>
      <c r="D107" s="33"/>
    </row>
    <row r="108" spans="1:4" x14ac:dyDescent="0.2">
      <c r="A108" s="36"/>
      <c r="D108" s="33"/>
    </row>
    <row r="109" spans="1:4" x14ac:dyDescent="0.2">
      <c r="A109" s="36"/>
      <c r="D109" s="33"/>
    </row>
    <row r="110" spans="1:4" x14ac:dyDescent="0.2">
      <c r="A110" s="36"/>
      <c r="D110" s="33"/>
    </row>
    <row r="111" spans="1:4" x14ac:dyDescent="0.2">
      <c r="A111" s="36"/>
      <c r="D111" s="33"/>
    </row>
    <row r="112" spans="1:4" x14ac:dyDescent="0.2">
      <c r="A112" s="36"/>
      <c r="D112" s="33"/>
    </row>
    <row r="113" spans="1:4" x14ac:dyDescent="0.2">
      <c r="A113" s="36"/>
      <c r="D113" s="33"/>
    </row>
    <row r="114" spans="1:4" x14ac:dyDescent="0.2">
      <c r="A114" s="36"/>
      <c r="D114" s="33"/>
    </row>
    <row r="115" spans="1:4" x14ac:dyDescent="0.2">
      <c r="A115" s="36"/>
      <c r="D115" s="33"/>
    </row>
    <row r="116" spans="1:4" x14ac:dyDescent="0.2">
      <c r="A116" s="36"/>
      <c r="D116" s="33"/>
    </row>
    <row r="117" spans="1:4" x14ac:dyDescent="0.2">
      <c r="A117" s="36"/>
      <c r="D117" s="33"/>
    </row>
    <row r="118" spans="1:4" x14ac:dyDescent="0.2">
      <c r="A118" s="36"/>
      <c r="D118" s="33"/>
    </row>
    <row r="119" spans="1:4" x14ac:dyDescent="0.2">
      <c r="A119" s="36"/>
      <c r="D119" s="33"/>
    </row>
    <row r="120" spans="1:4" x14ac:dyDescent="0.2">
      <c r="A120" s="36"/>
      <c r="D120" s="33"/>
    </row>
    <row r="121" spans="1:4" x14ac:dyDescent="0.2">
      <c r="A121" s="36"/>
      <c r="D121" s="33"/>
    </row>
    <row r="122" spans="1:4" x14ac:dyDescent="0.2">
      <c r="A122" s="36"/>
      <c r="D122" s="33"/>
    </row>
    <row r="123" spans="1:4" x14ac:dyDescent="0.2">
      <c r="A123" s="36"/>
      <c r="D123" s="33"/>
    </row>
    <row r="124" spans="1:4" x14ac:dyDescent="0.2">
      <c r="A124" s="36"/>
      <c r="D124" s="33"/>
    </row>
    <row r="125" spans="1:4" x14ac:dyDescent="0.2">
      <c r="A125" s="36"/>
      <c r="D125" s="33"/>
    </row>
    <row r="126" spans="1:4" x14ac:dyDescent="0.2">
      <c r="A126" s="36"/>
      <c r="D126" s="33"/>
    </row>
    <row r="127" spans="1:4" x14ac:dyDescent="0.2">
      <c r="A127" s="36"/>
      <c r="D127" s="33"/>
    </row>
    <row r="128" spans="1:4" x14ac:dyDescent="0.2">
      <c r="A128" s="36"/>
      <c r="D128" s="33"/>
    </row>
    <row r="129" spans="1:4" x14ac:dyDescent="0.2">
      <c r="A129" s="36"/>
      <c r="D129" s="33"/>
    </row>
    <row r="130" spans="1:4" x14ac:dyDescent="0.2">
      <c r="A130" s="36"/>
      <c r="D130" s="33"/>
    </row>
    <row r="131" spans="1:4" x14ac:dyDescent="0.2">
      <c r="A131" s="36"/>
      <c r="D131" s="33"/>
    </row>
    <row r="132" spans="1:4" x14ac:dyDescent="0.2">
      <c r="A132" s="36"/>
      <c r="D132" s="33"/>
    </row>
    <row r="133" spans="1:4" x14ac:dyDescent="0.2">
      <c r="D133" s="37"/>
    </row>
    <row r="134" spans="1:4" x14ac:dyDescent="0.2">
      <c r="D134" s="37"/>
    </row>
    <row r="135" spans="1:4" x14ac:dyDescent="0.2">
      <c r="D135" s="37"/>
    </row>
    <row r="136" spans="1:4" x14ac:dyDescent="0.2">
      <c r="D136" s="37"/>
    </row>
    <row r="137" spans="1:4" x14ac:dyDescent="0.2">
      <c r="D137" s="33"/>
    </row>
    <row r="138" spans="1:4" x14ac:dyDescent="0.2">
      <c r="D138" s="33"/>
    </row>
    <row r="139" spans="1:4" x14ac:dyDescent="0.2">
      <c r="D139" s="33"/>
    </row>
    <row r="140" spans="1:4" x14ac:dyDescent="0.2">
      <c r="D140" s="33"/>
    </row>
    <row r="141" spans="1:4" x14ac:dyDescent="0.2">
      <c r="D141" s="33"/>
    </row>
    <row r="142" spans="1:4" x14ac:dyDescent="0.2">
      <c r="D142" s="33"/>
    </row>
    <row r="143" spans="1:4" x14ac:dyDescent="0.2">
      <c r="D143" s="33"/>
    </row>
    <row r="144" spans="1:4" x14ac:dyDescent="0.2">
      <c r="D144" s="33"/>
    </row>
    <row r="145" spans="4:4" x14ac:dyDescent="0.2">
      <c r="D145" s="33"/>
    </row>
    <row r="146" spans="4:4" x14ac:dyDescent="0.2">
      <c r="D146" s="33"/>
    </row>
    <row r="147" spans="4:4" x14ac:dyDescent="0.2">
      <c r="D147" s="33"/>
    </row>
    <row r="148" spans="4:4" x14ac:dyDescent="0.2">
      <c r="D148" s="33"/>
    </row>
    <row r="149" spans="4:4" x14ac:dyDescent="0.2">
      <c r="D149" s="33"/>
    </row>
    <row r="150" spans="4:4" x14ac:dyDescent="0.2">
      <c r="D150" s="33"/>
    </row>
    <row r="151" spans="4:4" x14ac:dyDescent="0.2">
      <c r="D151" s="33"/>
    </row>
    <row r="152" spans="4:4" x14ac:dyDescent="0.2">
      <c r="D152" s="33"/>
    </row>
    <row r="153" spans="4:4" x14ac:dyDescent="0.2">
      <c r="D153" s="33"/>
    </row>
    <row r="154" spans="4:4" x14ac:dyDescent="0.2">
      <c r="D154" s="33"/>
    </row>
    <row r="155" spans="4:4" x14ac:dyDescent="0.2">
      <c r="D155" s="33"/>
    </row>
    <row r="156" spans="4:4" x14ac:dyDescent="0.2">
      <c r="D156" s="33"/>
    </row>
    <row r="157" spans="4:4" x14ac:dyDescent="0.2">
      <c r="D157" s="33"/>
    </row>
    <row r="158" spans="4:4" x14ac:dyDescent="0.2">
      <c r="D158" s="33"/>
    </row>
    <row r="159" spans="4:4" x14ac:dyDescent="0.2">
      <c r="D159" s="33"/>
    </row>
    <row r="160" spans="4:4" x14ac:dyDescent="0.2">
      <c r="D160" s="33"/>
    </row>
    <row r="161" spans="4:4" x14ac:dyDescent="0.2">
      <c r="D161" s="33"/>
    </row>
    <row r="162" spans="4:4" x14ac:dyDescent="0.2">
      <c r="D162" s="33"/>
    </row>
    <row r="163" spans="4:4" x14ac:dyDescent="0.2">
      <c r="D163" s="37"/>
    </row>
    <row r="164" spans="4:4" x14ac:dyDescent="0.2">
      <c r="D164" s="37"/>
    </row>
    <row r="165" spans="4:4" x14ac:dyDescent="0.2">
      <c r="D165" s="37"/>
    </row>
    <row r="166" spans="4:4" x14ac:dyDescent="0.2">
      <c r="D166" s="37"/>
    </row>
    <row r="167" spans="4:4" x14ac:dyDescent="0.2">
      <c r="D167" s="33"/>
    </row>
    <row r="168" spans="4:4" x14ac:dyDescent="0.2">
      <c r="D168" s="33"/>
    </row>
    <row r="169" spans="4:4" x14ac:dyDescent="0.2">
      <c r="D169" s="33"/>
    </row>
    <row r="170" spans="4:4" x14ac:dyDescent="0.2">
      <c r="D170" s="33"/>
    </row>
    <row r="171" spans="4:4" x14ac:dyDescent="0.2">
      <c r="D171" s="33"/>
    </row>
    <row r="172" spans="4:4" x14ac:dyDescent="0.2">
      <c r="D172" s="33"/>
    </row>
    <row r="173" spans="4:4" x14ac:dyDescent="0.2">
      <c r="D173" s="33"/>
    </row>
    <row r="174" spans="4:4" x14ac:dyDescent="0.2">
      <c r="D174" s="33"/>
    </row>
    <row r="175" spans="4:4" x14ac:dyDescent="0.2">
      <c r="D175" s="33"/>
    </row>
    <row r="176" spans="4:4" x14ac:dyDescent="0.2">
      <c r="D176" s="33"/>
    </row>
    <row r="177" spans="4:4" x14ac:dyDescent="0.2">
      <c r="D177" s="33"/>
    </row>
    <row r="178" spans="4:4" x14ac:dyDescent="0.2">
      <c r="D178" s="33"/>
    </row>
    <row r="179" spans="4:4" x14ac:dyDescent="0.2">
      <c r="D179" s="33"/>
    </row>
    <row r="180" spans="4:4" x14ac:dyDescent="0.2">
      <c r="D180" s="33"/>
    </row>
    <row r="181" spans="4:4" x14ac:dyDescent="0.2">
      <c r="D181" s="33"/>
    </row>
    <row r="182" spans="4:4" x14ac:dyDescent="0.2">
      <c r="D182" s="33"/>
    </row>
    <row r="183" spans="4:4" x14ac:dyDescent="0.2">
      <c r="D183" s="33"/>
    </row>
    <row r="184" spans="4:4" x14ac:dyDescent="0.2">
      <c r="D184" s="33"/>
    </row>
    <row r="185" spans="4:4" x14ac:dyDescent="0.2">
      <c r="D185" s="33"/>
    </row>
    <row r="186" spans="4:4" x14ac:dyDescent="0.2">
      <c r="D186" s="33"/>
    </row>
    <row r="187" spans="4:4" x14ac:dyDescent="0.2">
      <c r="D187" s="33"/>
    </row>
    <row r="188" spans="4:4" x14ac:dyDescent="0.2">
      <c r="D188" s="33"/>
    </row>
    <row r="189" spans="4:4" x14ac:dyDescent="0.2">
      <c r="D189" s="33"/>
    </row>
    <row r="190" spans="4:4" x14ac:dyDescent="0.2">
      <c r="D190" s="33"/>
    </row>
    <row r="191" spans="4:4" x14ac:dyDescent="0.2">
      <c r="D191" s="33"/>
    </row>
    <row r="192" spans="4:4" x14ac:dyDescent="0.2">
      <c r="D192" s="33"/>
    </row>
    <row r="193" spans="4:4" x14ac:dyDescent="0.2">
      <c r="D193" s="37"/>
    </row>
    <row r="194" spans="4:4" x14ac:dyDescent="0.2">
      <c r="D194" s="37"/>
    </row>
    <row r="195" spans="4:4" x14ac:dyDescent="0.2">
      <c r="D195" s="37"/>
    </row>
    <row r="196" spans="4:4" x14ac:dyDescent="0.2">
      <c r="D196" s="37"/>
    </row>
    <row r="197" spans="4:4" x14ac:dyDescent="0.2">
      <c r="D197" s="33"/>
    </row>
    <row r="198" spans="4:4" x14ac:dyDescent="0.2">
      <c r="D198" s="33"/>
    </row>
    <row r="199" spans="4:4" x14ac:dyDescent="0.2">
      <c r="D199" s="33"/>
    </row>
    <row r="200" spans="4:4" x14ac:dyDescent="0.2">
      <c r="D200" s="33"/>
    </row>
    <row r="201" spans="4:4" x14ac:dyDescent="0.2">
      <c r="D201" s="33"/>
    </row>
    <row r="202" spans="4:4" x14ac:dyDescent="0.2">
      <c r="D202" s="33"/>
    </row>
    <row r="203" spans="4:4" x14ac:dyDescent="0.2">
      <c r="D203" s="33"/>
    </row>
    <row r="204" spans="4:4" x14ac:dyDescent="0.2">
      <c r="D204" s="33"/>
    </row>
    <row r="205" spans="4:4" x14ac:dyDescent="0.2">
      <c r="D205" s="33"/>
    </row>
    <row r="206" spans="4:4" x14ac:dyDescent="0.2">
      <c r="D206" s="33"/>
    </row>
  </sheetData>
  <phoneticPr fontId="6" type="noConversion"/>
  <hyperlinks>
    <hyperlink ref="C11" location="'Table 1'!A1" display="Table 1" xr:uid="{35DC7BE2-FCCD-4343-9A6F-AF1414E44806}"/>
    <hyperlink ref="C7" location="Enquiries!A1" display="Enquiries" xr:uid="{66F97D68-B0B2-48DF-A199-6B78FE425725}"/>
    <hyperlink ref="C6" location="Metadata!A1" display="Metadata" xr:uid="{20CA4CAD-819A-41CA-9045-336A6F83415E}"/>
    <hyperlink ref="C13" location="'Table 3'!A1" display="'Table 3'!A1" xr:uid="{9208F3AA-35D5-411A-8F94-DE337026A4B5}"/>
    <hyperlink ref="C14" location="'Table 4'!A1" display="'Table 4" xr:uid="{C31B89FE-BE24-49DE-8020-EE6754B74D17}"/>
    <hyperlink ref="C15" location="'Table 5'!A1" display="'Table 5" xr:uid="{D964E335-F629-4D62-9366-15E10EA0E64B}"/>
    <hyperlink ref="C16" location="'Table 6'!A1" display="'Table 6" xr:uid="{708838D0-C33F-4DB1-9C0D-63655E1C42B1}"/>
    <hyperlink ref="C17" location="'Table 7'!A1" display="'Table 7" xr:uid="{36B8F41B-6B5D-40A6-A455-BB4D08C71D7E}"/>
    <hyperlink ref="C18" location="'Table 8'!A1" display="Table 8" xr:uid="{23655A01-B687-46F2-B0E0-F879ABD78860}"/>
    <hyperlink ref="C19" location="'Table 9'!A1" display="'Table 9" xr:uid="{FCB17520-D1AF-4FBB-9F25-95432C3693D5}"/>
    <hyperlink ref="C20" location="'Table 10'!A1" display="'Table 10" xr:uid="{1F067BF3-F6C0-413B-82E7-ADFC50777B5C}"/>
    <hyperlink ref="C12" location="'Table 2'!A1" display="Table 2" xr:uid="{59E3BD20-9FB7-4A9D-8092-AD5DB9CC42AB}"/>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C4B9-98D8-42CB-B7E3-A841BDCE884C}">
  <sheetPr>
    <tabColor rgb="FFFFFF00"/>
  </sheetPr>
  <dimension ref="A1:Z60"/>
  <sheetViews>
    <sheetView showGridLines="0" zoomScale="85" zoomScaleNormal="85" workbookViewId="0">
      <selection activeCell="E12" sqref="E12"/>
    </sheetView>
  </sheetViews>
  <sheetFormatPr defaultColWidth="8.7109375" defaultRowHeight="11.25" x14ac:dyDescent="0.2"/>
  <cols>
    <col min="1" max="1" width="15.28515625" style="6" customWidth="1"/>
    <col min="2" max="2" width="14.5703125" style="6" customWidth="1"/>
    <col min="3" max="3" width="9" style="6" customWidth="1"/>
    <col min="4" max="4" width="8.5703125" style="6" customWidth="1"/>
    <col min="5" max="5" width="23.42578125" style="6" customWidth="1"/>
    <col min="6" max="6" width="17" style="6" customWidth="1"/>
    <col min="7" max="7" width="13.42578125" style="6" customWidth="1"/>
    <col min="8" max="8" width="14.7109375" style="6" customWidth="1"/>
    <col min="9" max="9" width="13.7109375" style="6" customWidth="1"/>
    <col min="10" max="10" width="15" style="6" customWidth="1"/>
    <col min="11" max="11" width="14.5703125" style="6" customWidth="1"/>
    <col min="12" max="12" width="14.140625" style="6" customWidth="1"/>
    <col min="13" max="13" width="15.140625" style="6" customWidth="1"/>
    <col min="14" max="14" width="14.42578125" style="6" customWidth="1"/>
    <col min="15" max="15" width="15.140625" style="6" customWidth="1"/>
    <col min="16" max="16" width="14.5703125" style="6" customWidth="1"/>
    <col min="17" max="17" width="16.140625" style="6" customWidth="1"/>
    <col min="18" max="18" width="16.5703125" style="6" customWidth="1"/>
    <col min="19" max="19" width="28.5703125" style="6" customWidth="1"/>
    <col min="20" max="16384" width="8.7109375" style="6"/>
  </cols>
  <sheetData>
    <row r="1" spans="1:26" ht="12.75" x14ac:dyDescent="0.2">
      <c r="H1" s="197"/>
      <c r="I1" s="197"/>
      <c r="J1" s="197"/>
    </row>
    <row r="3" spans="1:26" ht="15" x14ac:dyDescent="0.2">
      <c r="C3" s="7" t="s">
        <v>313</v>
      </c>
      <c r="F3" s="8"/>
      <c r="G3" s="8"/>
      <c r="H3" s="8"/>
      <c r="I3" s="8"/>
      <c r="J3" s="8"/>
      <c r="K3" s="8"/>
      <c r="L3" s="8"/>
      <c r="M3" s="8"/>
      <c r="N3" s="8"/>
      <c r="O3" s="8"/>
      <c r="P3" s="198" t="s">
        <v>314</v>
      </c>
      <c r="Q3" s="198"/>
      <c r="R3" s="198"/>
      <c r="S3" s="198"/>
      <c r="T3" s="9"/>
      <c r="U3" s="9"/>
      <c r="V3" s="9"/>
      <c r="W3" s="9"/>
      <c r="X3" s="9"/>
      <c r="Y3" s="9"/>
    </row>
    <row r="4" spans="1:26" x14ac:dyDescent="0.2">
      <c r="C4" s="46" t="s">
        <v>336</v>
      </c>
      <c r="F4" s="8"/>
      <c r="G4" s="8"/>
      <c r="H4" s="8"/>
      <c r="I4" s="8"/>
      <c r="J4" s="8"/>
      <c r="K4" s="8"/>
      <c r="L4" s="8"/>
      <c r="M4" s="8"/>
      <c r="N4" s="8"/>
      <c r="O4" s="8"/>
      <c r="P4" s="9"/>
      <c r="Q4" s="9"/>
      <c r="R4" s="9"/>
      <c r="S4" s="6" t="s">
        <v>335</v>
      </c>
      <c r="T4" s="9"/>
      <c r="U4" s="9"/>
      <c r="V4" s="9"/>
      <c r="W4" s="9"/>
      <c r="X4" s="9"/>
      <c r="Y4" s="9"/>
    </row>
    <row r="5" spans="1:26" x14ac:dyDescent="0.2">
      <c r="C5" s="10"/>
      <c r="F5" s="150"/>
      <c r="G5" s="8"/>
      <c r="H5" s="8"/>
      <c r="I5" s="8"/>
      <c r="J5" s="8"/>
      <c r="K5" s="8"/>
      <c r="L5" s="8"/>
      <c r="M5" s="8"/>
      <c r="N5" s="8"/>
      <c r="O5" s="8"/>
      <c r="P5" s="9"/>
      <c r="Q5" s="9"/>
      <c r="R5" s="9"/>
      <c r="S5" s="9"/>
      <c r="T5" s="9"/>
      <c r="U5" s="9"/>
      <c r="V5" s="9"/>
      <c r="W5" s="9"/>
      <c r="X5" s="9"/>
      <c r="Y5" s="9"/>
    </row>
    <row r="6" spans="1:26" x14ac:dyDescent="0.2">
      <c r="C6" s="113" t="s">
        <v>17</v>
      </c>
      <c r="D6" s="114"/>
      <c r="E6" s="115" t="s">
        <v>74</v>
      </c>
      <c r="F6" s="116"/>
      <c r="G6" s="117"/>
      <c r="H6" s="117"/>
      <c r="I6" s="117"/>
      <c r="J6" s="117"/>
      <c r="K6" s="196" t="s">
        <v>126</v>
      </c>
      <c r="L6" s="196"/>
      <c r="M6" s="117"/>
      <c r="N6" s="117"/>
      <c r="O6" s="117"/>
      <c r="P6" s="117"/>
      <c r="Q6" s="119"/>
      <c r="R6" s="118"/>
      <c r="S6" s="120" t="s">
        <v>205</v>
      </c>
      <c r="T6" s="9"/>
      <c r="U6" s="9"/>
      <c r="V6" s="9"/>
      <c r="W6" s="9"/>
      <c r="X6" s="9"/>
      <c r="Y6" s="9"/>
    </row>
    <row r="7" spans="1:26" x14ac:dyDescent="0.2">
      <c r="C7" s="113"/>
      <c r="D7" s="114"/>
      <c r="E7" s="115"/>
      <c r="F7" s="116" t="s">
        <v>137</v>
      </c>
      <c r="G7" s="117" t="s">
        <v>133</v>
      </c>
      <c r="H7" s="117" t="s">
        <v>134</v>
      </c>
      <c r="I7" s="117" t="s">
        <v>128</v>
      </c>
      <c r="J7" s="117" t="s">
        <v>135</v>
      </c>
      <c r="K7" s="117" t="s">
        <v>139</v>
      </c>
      <c r="L7" s="117" t="s">
        <v>138</v>
      </c>
      <c r="M7" s="117" t="s">
        <v>129</v>
      </c>
      <c r="N7" s="117" t="s">
        <v>132</v>
      </c>
      <c r="O7" s="117" t="s">
        <v>130</v>
      </c>
      <c r="P7" s="117" t="s">
        <v>136</v>
      </c>
      <c r="Q7" s="119" t="s">
        <v>131</v>
      </c>
      <c r="R7" s="118" t="s">
        <v>209</v>
      </c>
      <c r="S7" s="120"/>
      <c r="T7" s="9"/>
      <c r="U7" s="9"/>
      <c r="V7" s="9"/>
      <c r="W7" s="9"/>
      <c r="X7" s="9"/>
      <c r="Y7" s="9"/>
    </row>
    <row r="8" spans="1:26" x14ac:dyDescent="0.2">
      <c r="C8" s="121"/>
      <c r="D8" s="121"/>
      <c r="E8" s="122"/>
      <c r="F8" s="116" t="s">
        <v>20</v>
      </c>
      <c r="G8" s="117" t="s">
        <v>21</v>
      </c>
      <c r="H8" s="123" t="s">
        <v>22</v>
      </c>
      <c r="I8" s="123" t="s">
        <v>23</v>
      </c>
      <c r="J8" s="117" t="s">
        <v>24</v>
      </c>
      <c r="K8" s="117" t="s">
        <v>25</v>
      </c>
      <c r="L8" s="123" t="s">
        <v>26</v>
      </c>
      <c r="M8" s="123" t="s">
        <v>27</v>
      </c>
      <c r="N8" s="117" t="s">
        <v>28</v>
      </c>
      <c r="O8" s="117" t="s">
        <v>29</v>
      </c>
      <c r="P8" s="123" t="s">
        <v>30</v>
      </c>
      <c r="Q8" s="124" t="s">
        <v>31</v>
      </c>
      <c r="R8" s="151" t="s">
        <v>38</v>
      </c>
      <c r="S8" s="121"/>
      <c r="T8" s="9"/>
      <c r="U8" s="9"/>
      <c r="V8" s="9"/>
      <c r="W8" s="9"/>
      <c r="X8" s="9"/>
      <c r="Y8" s="9"/>
      <c r="Z8" s="9"/>
    </row>
    <row r="9" spans="1:26" x14ac:dyDescent="0.2">
      <c r="C9" s="125"/>
      <c r="D9" s="125" t="s">
        <v>34</v>
      </c>
      <c r="E9" s="178"/>
      <c r="F9" s="152">
        <v>6888.4014029999998</v>
      </c>
      <c r="G9" s="152">
        <v>6882.5362230000001</v>
      </c>
      <c r="H9" s="152">
        <v>10678.702187000001</v>
      </c>
      <c r="I9" s="152">
        <v>10180.397583</v>
      </c>
      <c r="J9" s="152">
        <v>7578.0079649999998</v>
      </c>
      <c r="K9" s="152">
        <v>7270.1758030000001</v>
      </c>
      <c r="L9" s="152">
        <v>7787.5554780000002</v>
      </c>
      <c r="M9" s="152">
        <v>8968.8111420000005</v>
      </c>
      <c r="N9" s="152">
        <v>6676.6113539999997</v>
      </c>
      <c r="O9" s="152">
        <v>6909.4495829999996</v>
      </c>
      <c r="P9" s="152">
        <v>8667.0357899999999</v>
      </c>
      <c r="Q9" s="152">
        <v>10315.636236</v>
      </c>
      <c r="R9" s="152">
        <v>98803.320746999991</v>
      </c>
      <c r="S9" s="127" t="s">
        <v>185</v>
      </c>
    </row>
    <row r="10" spans="1:26" ht="12" customHeight="1" x14ac:dyDescent="0.25">
      <c r="A10"/>
      <c r="C10" s="128"/>
      <c r="D10" s="129"/>
      <c r="E10" s="128" t="s">
        <v>270</v>
      </c>
      <c r="F10" s="148">
        <v>3549.1312189999999</v>
      </c>
      <c r="G10" s="148">
        <v>3236.914753</v>
      </c>
      <c r="H10" s="148">
        <v>3829.8363669999999</v>
      </c>
      <c r="I10" s="148">
        <v>3974.7061140000001</v>
      </c>
      <c r="J10" s="148">
        <v>3473.0844820000002</v>
      </c>
      <c r="K10" s="148">
        <v>4098.9277709999997</v>
      </c>
      <c r="L10" s="148">
        <v>4020.6084510000001</v>
      </c>
      <c r="M10" s="148">
        <v>3345.4838009999999</v>
      </c>
      <c r="N10" s="148">
        <v>3644.044163</v>
      </c>
      <c r="O10" s="148">
        <v>3791.7540990000002</v>
      </c>
      <c r="P10" s="148">
        <v>3516.3204959999998</v>
      </c>
      <c r="Q10" s="148">
        <v>4055.4062290000002</v>
      </c>
      <c r="R10" s="148">
        <v>44536.217944999997</v>
      </c>
      <c r="S10" s="130" t="s">
        <v>192</v>
      </c>
    </row>
    <row r="11" spans="1:26" ht="12" customHeight="1" x14ac:dyDescent="0.25">
      <c r="A11"/>
      <c r="C11" s="131"/>
      <c r="D11" s="126"/>
      <c r="E11" s="131" t="s">
        <v>271</v>
      </c>
      <c r="F11" s="149">
        <v>1198.4658589999999</v>
      </c>
      <c r="G11" s="149">
        <v>1174.111774</v>
      </c>
      <c r="H11" s="149">
        <v>2030.4929790000001</v>
      </c>
      <c r="I11" s="149">
        <v>1494.1165530000001</v>
      </c>
      <c r="J11" s="149">
        <v>2073.5790769999999</v>
      </c>
      <c r="K11" s="149">
        <v>1840.468075</v>
      </c>
      <c r="L11" s="149">
        <v>2076.0392189999998</v>
      </c>
      <c r="M11" s="149">
        <v>2364.8232589999998</v>
      </c>
      <c r="N11" s="149">
        <v>1822.033803</v>
      </c>
      <c r="O11" s="149">
        <v>1213.2140240000001</v>
      </c>
      <c r="P11" s="149">
        <v>1405.769763</v>
      </c>
      <c r="Q11" s="149">
        <v>1323.2615490000001</v>
      </c>
      <c r="R11" s="149">
        <v>20016.375934</v>
      </c>
      <c r="S11" s="132" t="s">
        <v>193</v>
      </c>
    </row>
    <row r="12" spans="1:26" ht="12" customHeight="1" x14ac:dyDescent="0.25">
      <c r="A12"/>
      <c r="C12" s="128"/>
      <c r="D12" s="129"/>
      <c r="E12" s="128" t="s">
        <v>272</v>
      </c>
      <c r="F12" s="148">
        <v>183.152782</v>
      </c>
      <c r="G12" s="148">
        <v>82.491457999999994</v>
      </c>
      <c r="H12" s="148">
        <v>85.392680999999996</v>
      </c>
      <c r="I12" s="148">
        <v>74.529668999999998</v>
      </c>
      <c r="J12" s="148">
        <v>111.822711</v>
      </c>
      <c r="K12" s="148">
        <v>70.490583999999998</v>
      </c>
      <c r="L12" s="148">
        <v>279.80499400000002</v>
      </c>
      <c r="M12" s="148">
        <v>245.26595499999999</v>
      </c>
      <c r="N12" s="148">
        <v>86.055143000000001</v>
      </c>
      <c r="O12" s="148">
        <v>162.67353399999999</v>
      </c>
      <c r="P12" s="148">
        <v>175.367267</v>
      </c>
      <c r="Q12" s="148">
        <v>71.854301000000007</v>
      </c>
      <c r="R12" s="148">
        <v>1628.9010790000002</v>
      </c>
      <c r="S12" s="130" t="s">
        <v>194</v>
      </c>
      <c r="T12" s="9"/>
      <c r="U12" s="9"/>
      <c r="V12" s="9"/>
      <c r="W12" s="9"/>
      <c r="X12" s="9"/>
      <c r="Y12" s="9"/>
      <c r="Z12" s="22"/>
    </row>
    <row r="13" spans="1:26" ht="12" customHeight="1" x14ac:dyDescent="0.25">
      <c r="A13"/>
      <c r="C13" s="131"/>
      <c r="D13" s="126"/>
      <c r="E13" s="131" t="s">
        <v>273</v>
      </c>
      <c r="F13" s="149">
        <v>466.297932</v>
      </c>
      <c r="G13" s="149">
        <v>720.60494000000006</v>
      </c>
      <c r="H13" s="149">
        <v>1026.9273760000001</v>
      </c>
      <c r="I13" s="149">
        <v>423.659829</v>
      </c>
      <c r="J13" s="149">
        <v>708.72513500000002</v>
      </c>
      <c r="K13" s="149">
        <v>245.45806200000001</v>
      </c>
      <c r="L13" s="149">
        <v>223.58546200000001</v>
      </c>
      <c r="M13" s="149">
        <v>350.43034799999998</v>
      </c>
      <c r="N13" s="149">
        <v>529.49755900000002</v>
      </c>
      <c r="O13" s="149">
        <v>448.65866199999999</v>
      </c>
      <c r="P13" s="149">
        <v>110.60180699999999</v>
      </c>
      <c r="Q13" s="149">
        <v>405.601472</v>
      </c>
      <c r="R13" s="149">
        <v>5660.048584000001</v>
      </c>
      <c r="S13" s="132" t="s">
        <v>195</v>
      </c>
    </row>
    <row r="14" spans="1:26" ht="12" customHeight="1" x14ac:dyDescent="0.25">
      <c r="A14"/>
      <c r="C14" s="128"/>
      <c r="D14" s="129"/>
      <c r="E14" s="128" t="s">
        <v>274</v>
      </c>
      <c r="F14" s="148">
        <v>0.91806100000000002</v>
      </c>
      <c r="G14" s="148">
        <v>0.68228900000000003</v>
      </c>
      <c r="H14" s="148">
        <v>0.56884599999999996</v>
      </c>
      <c r="I14" s="148">
        <v>0.78295000000000003</v>
      </c>
      <c r="J14" s="148">
        <v>1.1514450000000001</v>
      </c>
      <c r="K14" s="148">
        <v>8.5624000000000006E-2</v>
      </c>
      <c r="L14" s="148">
        <v>0.83704100000000004</v>
      </c>
      <c r="M14" s="148">
        <v>0.79571700000000001</v>
      </c>
      <c r="N14" s="148">
        <v>0.920014</v>
      </c>
      <c r="O14" s="148">
        <v>1.7115340000000001</v>
      </c>
      <c r="P14" s="148">
        <v>0.78236399999999995</v>
      </c>
      <c r="Q14" s="148">
        <v>9.9761000000000002E-2</v>
      </c>
      <c r="R14" s="148">
        <v>9.3356460000000006</v>
      </c>
      <c r="S14" s="130" t="s">
        <v>196</v>
      </c>
    </row>
    <row r="15" spans="1:26" ht="12" customHeight="1" x14ac:dyDescent="0.25">
      <c r="A15"/>
      <c r="C15" s="131"/>
      <c r="D15" s="126"/>
      <c r="E15" s="131" t="s">
        <v>275</v>
      </c>
      <c r="F15" s="149">
        <v>13.019657</v>
      </c>
      <c r="G15" s="149">
        <v>21.276073</v>
      </c>
      <c r="H15" s="149">
        <v>11.617221000000001</v>
      </c>
      <c r="I15" s="149">
        <v>22.137839</v>
      </c>
      <c r="J15" s="149">
        <v>10.086351000000001</v>
      </c>
      <c r="K15" s="149">
        <v>7.6551559999999998</v>
      </c>
      <c r="L15" s="149">
        <v>9.7764620000000004</v>
      </c>
      <c r="M15" s="149">
        <v>5.6386810000000001</v>
      </c>
      <c r="N15" s="149">
        <v>2.6946889999999999</v>
      </c>
      <c r="O15" s="149">
        <v>5.3699479999999999</v>
      </c>
      <c r="P15" s="149">
        <v>12.772798999999999</v>
      </c>
      <c r="Q15" s="149">
        <v>6.9371479999999996</v>
      </c>
      <c r="R15" s="149">
        <v>128.98202400000002</v>
      </c>
      <c r="S15" s="132" t="s">
        <v>197</v>
      </c>
    </row>
    <row r="16" spans="1:26" ht="12" customHeight="1" x14ac:dyDescent="0.25">
      <c r="A16"/>
      <c r="C16" s="128"/>
      <c r="D16" s="129"/>
      <c r="E16" s="128" t="s">
        <v>276</v>
      </c>
      <c r="F16" s="148">
        <v>458.68673100000001</v>
      </c>
      <c r="G16" s="148">
        <v>428.05208199999998</v>
      </c>
      <c r="H16" s="148">
        <v>815.08687999999995</v>
      </c>
      <c r="I16" s="148">
        <v>443.74654399999997</v>
      </c>
      <c r="J16" s="148">
        <v>661.06967599999996</v>
      </c>
      <c r="K16" s="148">
        <v>580.50546199999997</v>
      </c>
      <c r="L16" s="148">
        <v>931.05310799999995</v>
      </c>
      <c r="M16" s="148">
        <v>718.32905600000004</v>
      </c>
      <c r="N16" s="148">
        <v>507.97796</v>
      </c>
      <c r="O16" s="148">
        <v>419.81268799999998</v>
      </c>
      <c r="P16" s="148">
        <v>343.19326799999999</v>
      </c>
      <c r="Q16" s="148">
        <v>209.34867600000001</v>
      </c>
      <c r="R16" s="148">
        <v>6516.862130999999</v>
      </c>
      <c r="S16" s="130" t="s">
        <v>198</v>
      </c>
    </row>
    <row r="17" spans="1:26" ht="12" customHeight="1" x14ac:dyDescent="0.25">
      <c r="A17"/>
      <c r="C17" s="131"/>
      <c r="D17" s="126"/>
      <c r="E17" s="131" t="s">
        <v>277</v>
      </c>
      <c r="F17" s="149">
        <v>11.647823000000001</v>
      </c>
      <c r="G17" s="149">
        <v>4.4301199999999996</v>
      </c>
      <c r="H17" s="149">
        <v>8.9281839999999999</v>
      </c>
      <c r="I17" s="149">
        <v>0.35990499999999997</v>
      </c>
      <c r="J17" s="149">
        <v>1.78925</v>
      </c>
      <c r="K17" s="149">
        <v>1.395437</v>
      </c>
      <c r="L17" s="149">
        <v>2.6686890000000001</v>
      </c>
      <c r="M17" s="149">
        <v>4.2615230000000004</v>
      </c>
      <c r="N17" s="149">
        <v>6.7279739999999997</v>
      </c>
      <c r="O17" s="149">
        <v>0.93418500000000004</v>
      </c>
      <c r="P17" s="149">
        <v>2.8615200000000001</v>
      </c>
      <c r="Q17" s="149">
        <v>0.61877800000000005</v>
      </c>
      <c r="R17" s="149">
        <v>46.623387999999998</v>
      </c>
      <c r="S17" s="132" t="s">
        <v>199</v>
      </c>
    </row>
    <row r="18" spans="1:26" ht="12" customHeight="1" x14ac:dyDescent="0.25">
      <c r="A18"/>
      <c r="C18" s="128"/>
      <c r="D18" s="129"/>
      <c r="E18" s="128" t="s">
        <v>278</v>
      </c>
      <c r="F18" s="148">
        <v>43.129404999999998</v>
      </c>
      <c r="G18" s="148">
        <v>25.337368999999999</v>
      </c>
      <c r="H18" s="148">
        <v>21.758067</v>
      </c>
      <c r="I18" s="148">
        <v>26.323829</v>
      </c>
      <c r="J18" s="148">
        <v>31.639702</v>
      </c>
      <c r="K18" s="148">
        <v>47.095489999999998</v>
      </c>
      <c r="L18" s="148">
        <v>39.182111999999996</v>
      </c>
      <c r="M18" s="148">
        <v>18.675509000000002</v>
      </c>
      <c r="N18" s="148">
        <v>25.012756</v>
      </c>
      <c r="O18" s="148">
        <v>23.364720999999999</v>
      </c>
      <c r="P18" s="148">
        <v>7.819</v>
      </c>
      <c r="Q18" s="148">
        <v>9.4108529999999995</v>
      </c>
      <c r="R18" s="148">
        <v>318.74881299999998</v>
      </c>
      <c r="S18" s="130" t="s">
        <v>200</v>
      </c>
    </row>
    <row r="19" spans="1:26" ht="12" customHeight="1" x14ac:dyDescent="0.25">
      <c r="A19"/>
      <c r="C19" s="131"/>
      <c r="D19" s="126"/>
      <c r="E19" s="131" t="s">
        <v>279</v>
      </c>
      <c r="F19" s="149">
        <v>85.615459000000001</v>
      </c>
      <c r="G19" s="149">
        <v>68.583719000000002</v>
      </c>
      <c r="H19" s="149">
        <v>52.444671</v>
      </c>
      <c r="I19" s="149">
        <v>68.201072999999994</v>
      </c>
      <c r="J19" s="149">
        <v>85.511386999999999</v>
      </c>
      <c r="K19" s="149">
        <v>85.201597000000007</v>
      </c>
      <c r="L19" s="149">
        <v>41.553970999999997</v>
      </c>
      <c r="M19" s="149">
        <v>59.585814999999997</v>
      </c>
      <c r="N19" s="149">
        <v>47.847211000000001</v>
      </c>
      <c r="O19" s="149">
        <v>27.528020000000001</v>
      </c>
      <c r="P19" s="149">
        <v>32.430222000000001</v>
      </c>
      <c r="Q19" s="149">
        <v>52.180562000000002</v>
      </c>
      <c r="R19" s="149">
        <v>706.68370699999991</v>
      </c>
      <c r="S19" s="132" t="s">
        <v>201</v>
      </c>
    </row>
    <row r="20" spans="1:26" ht="12" customHeight="1" x14ac:dyDescent="0.25">
      <c r="A20"/>
      <c r="C20" s="128"/>
      <c r="D20" s="129"/>
      <c r="E20" s="128" t="s">
        <v>280</v>
      </c>
      <c r="F20" s="148">
        <v>2.8153419999999998</v>
      </c>
      <c r="G20" s="148">
        <v>15.812101</v>
      </c>
      <c r="H20" s="148">
        <v>7.5652200000000001</v>
      </c>
      <c r="I20" s="148">
        <v>3.5832220000000001</v>
      </c>
      <c r="J20" s="148">
        <v>1.796376</v>
      </c>
      <c r="K20" s="148">
        <v>52.637726999999998</v>
      </c>
      <c r="L20" s="148">
        <v>4.0560619999999998</v>
      </c>
      <c r="M20" s="148">
        <v>3.8483809999999998</v>
      </c>
      <c r="N20" s="148">
        <v>1.6224620000000001</v>
      </c>
      <c r="O20" s="148">
        <v>39.781689999999998</v>
      </c>
      <c r="P20" s="148">
        <v>3.2079949999999999</v>
      </c>
      <c r="Q20" s="148">
        <v>3.2708689999999998</v>
      </c>
      <c r="R20" s="148">
        <v>139.99744699999999</v>
      </c>
      <c r="S20" s="130" t="s">
        <v>202</v>
      </c>
      <c r="T20" s="9"/>
      <c r="U20" s="9"/>
      <c r="V20" s="9"/>
      <c r="W20" s="9"/>
      <c r="X20" s="9"/>
      <c r="Y20" s="9"/>
      <c r="Z20" s="22"/>
    </row>
    <row r="21" spans="1:26" ht="12" customHeight="1" x14ac:dyDescent="0.25">
      <c r="A21"/>
      <c r="C21" s="131"/>
      <c r="D21" s="126"/>
      <c r="E21" s="131" t="s">
        <v>281</v>
      </c>
      <c r="F21" s="149">
        <v>875.339564</v>
      </c>
      <c r="G21" s="149">
        <v>1104.22516</v>
      </c>
      <c r="H21" s="149">
        <v>2786.0470989999999</v>
      </c>
      <c r="I21" s="149">
        <v>3647.6319039999998</v>
      </c>
      <c r="J21" s="149">
        <v>417.57971199999997</v>
      </c>
      <c r="K21" s="149">
        <v>240.24134599999999</v>
      </c>
      <c r="L21" s="149">
        <v>158.34575699999999</v>
      </c>
      <c r="M21" s="149">
        <v>1851.44433</v>
      </c>
      <c r="N21" s="149">
        <v>1.918485</v>
      </c>
      <c r="O21" s="149">
        <v>774.48946100000001</v>
      </c>
      <c r="P21" s="149">
        <v>3055.6662120000001</v>
      </c>
      <c r="Q21" s="149">
        <v>4176.9337109999997</v>
      </c>
      <c r="R21" s="149">
        <v>19089.862740999997</v>
      </c>
      <c r="S21" s="132" t="s">
        <v>203</v>
      </c>
    </row>
    <row r="22" spans="1:26" ht="12" customHeight="1" x14ac:dyDescent="0.25">
      <c r="A22"/>
      <c r="C22" s="148"/>
      <c r="D22" s="148"/>
      <c r="E22" s="153" t="s">
        <v>282</v>
      </c>
      <c r="F22" s="148">
        <v>0.18156900000000001</v>
      </c>
      <c r="G22" s="148">
        <v>1.4385E-2</v>
      </c>
      <c r="H22" s="148">
        <v>2.0365959999999999</v>
      </c>
      <c r="I22" s="148">
        <v>0.61815200000000003</v>
      </c>
      <c r="J22" s="148">
        <v>0.17266100000000001</v>
      </c>
      <c r="K22" s="148">
        <v>1.3472E-2</v>
      </c>
      <c r="L22" s="148">
        <v>4.4150000000000002E-2</v>
      </c>
      <c r="M22" s="148">
        <v>0.228767</v>
      </c>
      <c r="N22" s="148">
        <v>0.259135</v>
      </c>
      <c r="O22" s="148">
        <v>0.15701699999999999</v>
      </c>
      <c r="P22" s="148">
        <v>0.24307699999999999</v>
      </c>
      <c r="Q22" s="148">
        <v>0.71232700000000004</v>
      </c>
      <c r="R22" s="148">
        <v>4.6813080000000005</v>
      </c>
      <c r="S22" s="148" t="s">
        <v>204</v>
      </c>
    </row>
    <row r="23" spans="1:26" ht="12" customHeight="1" x14ac:dyDescent="0.25">
      <c r="A23"/>
      <c r="C23" s="149"/>
      <c r="D23" s="152" t="s">
        <v>35</v>
      </c>
      <c r="E23" s="152"/>
      <c r="F23" s="152">
        <v>3663.17706</v>
      </c>
      <c r="G23" s="152">
        <v>3204.8205969999999</v>
      </c>
      <c r="H23" s="152">
        <v>4830.6092619999999</v>
      </c>
      <c r="I23" s="152">
        <v>3883.5247340000001</v>
      </c>
      <c r="J23" s="152">
        <v>3294.685864</v>
      </c>
      <c r="K23" s="152">
        <v>4165.9304869999996</v>
      </c>
      <c r="L23" s="152">
        <v>3268.250153</v>
      </c>
      <c r="M23" s="152">
        <v>3734.7894460000002</v>
      </c>
      <c r="N23" s="152">
        <v>4440.0246989999996</v>
      </c>
      <c r="O23" s="152">
        <v>4797.5661330000003</v>
      </c>
      <c r="P23" s="152">
        <v>4167.6974579999996</v>
      </c>
      <c r="Q23" s="152">
        <v>3825.755564</v>
      </c>
      <c r="R23" s="152">
        <v>47276.831457</v>
      </c>
      <c r="S23" s="127" t="s">
        <v>186</v>
      </c>
    </row>
    <row r="24" spans="1:26" ht="12" customHeight="1" x14ac:dyDescent="0.2">
      <c r="C24" s="148"/>
      <c r="D24" s="148"/>
      <c r="E24" s="153" t="s">
        <v>270</v>
      </c>
      <c r="F24" s="148">
        <v>2743.530855</v>
      </c>
      <c r="G24" s="148">
        <v>2573.5691740000002</v>
      </c>
      <c r="H24" s="148">
        <v>3252.614732</v>
      </c>
      <c r="I24" s="148">
        <v>2870.1638640000001</v>
      </c>
      <c r="J24" s="148">
        <v>2757.1240240000002</v>
      </c>
      <c r="K24" s="148">
        <v>3379.937684</v>
      </c>
      <c r="L24" s="148">
        <v>2677.8767280000002</v>
      </c>
      <c r="M24" s="148">
        <v>3018.882932</v>
      </c>
      <c r="N24" s="148">
        <v>3606.4652529999998</v>
      </c>
      <c r="O24" s="148">
        <v>3478.0879319999999</v>
      </c>
      <c r="P24" s="148">
        <v>3194.501244</v>
      </c>
      <c r="Q24" s="148">
        <v>3080.8990829999998</v>
      </c>
      <c r="R24" s="148">
        <v>36633.653504999995</v>
      </c>
      <c r="S24" s="148" t="s">
        <v>192</v>
      </c>
    </row>
    <row r="25" spans="1:26" ht="12" customHeight="1" x14ac:dyDescent="0.2">
      <c r="C25" s="149"/>
      <c r="D25" s="149"/>
      <c r="E25" s="154" t="s">
        <v>271</v>
      </c>
      <c r="F25" s="149">
        <v>169.480647</v>
      </c>
      <c r="G25" s="149">
        <v>106.73525100000001</v>
      </c>
      <c r="H25" s="149">
        <v>1104.365006</v>
      </c>
      <c r="I25" s="149">
        <v>326.81101799999999</v>
      </c>
      <c r="J25" s="149">
        <v>97.920306999999994</v>
      </c>
      <c r="K25" s="149">
        <v>31.444638000000001</v>
      </c>
      <c r="L25" s="149">
        <v>47.709454000000001</v>
      </c>
      <c r="M25" s="149">
        <v>94.440996999999996</v>
      </c>
      <c r="N25" s="149">
        <v>54.668604999999999</v>
      </c>
      <c r="O25" s="149">
        <v>479.88610599999998</v>
      </c>
      <c r="P25" s="149">
        <v>111.870131</v>
      </c>
      <c r="Q25" s="149">
        <v>173.886887</v>
      </c>
      <c r="R25" s="149">
        <v>2799.219047</v>
      </c>
      <c r="S25" s="149" t="s">
        <v>193</v>
      </c>
    </row>
    <row r="26" spans="1:26" ht="12" customHeight="1" x14ac:dyDescent="0.2">
      <c r="C26" s="148"/>
      <c r="D26" s="148"/>
      <c r="E26" s="153" t="s">
        <v>272</v>
      </c>
      <c r="F26" s="148">
        <v>106.372057</v>
      </c>
      <c r="G26" s="148">
        <v>23.747226999999999</v>
      </c>
      <c r="H26" s="148">
        <v>34.090752000000002</v>
      </c>
      <c r="I26" s="148">
        <v>28.044013</v>
      </c>
      <c r="J26" s="148">
        <v>33.590121000000003</v>
      </c>
      <c r="K26" s="148">
        <v>6.6591430000000003</v>
      </c>
      <c r="L26" s="148">
        <v>20.783792999999999</v>
      </c>
      <c r="M26" s="148">
        <v>19.556139000000002</v>
      </c>
      <c r="N26" s="148">
        <v>11.403461</v>
      </c>
      <c r="O26" s="148">
        <v>26.259979000000001</v>
      </c>
      <c r="P26" s="148">
        <v>31.494174000000001</v>
      </c>
      <c r="Q26" s="148">
        <v>21.783629000000001</v>
      </c>
      <c r="R26" s="148">
        <v>363.78448800000001</v>
      </c>
      <c r="S26" s="148" t="s">
        <v>194</v>
      </c>
    </row>
    <row r="27" spans="1:26" ht="12" customHeight="1" x14ac:dyDescent="0.2">
      <c r="C27" s="149"/>
      <c r="D27" s="149"/>
      <c r="E27" s="154" t="s">
        <v>273</v>
      </c>
      <c r="F27" s="149">
        <v>26.972443999999999</v>
      </c>
      <c r="G27" s="149">
        <v>18.912519</v>
      </c>
      <c r="H27" s="149">
        <v>69.994996</v>
      </c>
      <c r="I27" s="149">
        <v>262.62476800000002</v>
      </c>
      <c r="J27" s="149">
        <v>44.736567000000001</v>
      </c>
      <c r="K27" s="149">
        <v>161.90767700000001</v>
      </c>
      <c r="L27" s="149">
        <v>48.556457000000002</v>
      </c>
      <c r="M27" s="149">
        <v>42.564917999999999</v>
      </c>
      <c r="N27" s="149">
        <v>47.569119999999998</v>
      </c>
      <c r="O27" s="149">
        <v>282.83807400000001</v>
      </c>
      <c r="P27" s="149">
        <v>166.951819</v>
      </c>
      <c r="Q27" s="149">
        <v>39.163578000000001</v>
      </c>
      <c r="R27" s="149">
        <v>1212.7929369999999</v>
      </c>
      <c r="S27" s="149" t="s">
        <v>195</v>
      </c>
    </row>
    <row r="28" spans="1:26" ht="12" customHeight="1" x14ac:dyDescent="0.2">
      <c r="C28" s="148"/>
      <c r="D28" s="148"/>
      <c r="E28" s="153" t="s">
        <v>274</v>
      </c>
      <c r="F28" s="148">
        <v>0</v>
      </c>
      <c r="G28" s="148">
        <v>1.469E-3</v>
      </c>
      <c r="H28" s="148">
        <v>9.5099999999999994E-3</v>
      </c>
      <c r="I28" s="148">
        <v>1.7979999999999999E-3</v>
      </c>
      <c r="J28" s="148">
        <v>0</v>
      </c>
      <c r="K28" s="148">
        <v>0</v>
      </c>
      <c r="L28" s="148">
        <v>0</v>
      </c>
      <c r="M28" s="148">
        <v>1.286E-3</v>
      </c>
      <c r="N28" s="148">
        <v>0.2</v>
      </c>
      <c r="O28" s="148">
        <v>0</v>
      </c>
      <c r="P28" s="148">
        <v>2.0500000000000001E-2</v>
      </c>
      <c r="Q28" s="148">
        <v>7.4661000000000005E-2</v>
      </c>
      <c r="R28" s="148">
        <v>0.309224</v>
      </c>
      <c r="S28" s="148" t="s">
        <v>196</v>
      </c>
    </row>
    <row r="29" spans="1:26" ht="12" customHeight="1" x14ac:dyDescent="0.2">
      <c r="C29" s="149"/>
      <c r="D29" s="149"/>
      <c r="E29" s="154" t="s">
        <v>275</v>
      </c>
      <c r="F29" s="149">
        <v>3.4411320000000001</v>
      </c>
      <c r="G29" s="149">
        <v>1.1334679999999999</v>
      </c>
      <c r="H29" s="149">
        <v>2.5861160000000001</v>
      </c>
      <c r="I29" s="149">
        <v>1.0594220000000001</v>
      </c>
      <c r="J29" s="149">
        <v>1.2586349999999999</v>
      </c>
      <c r="K29" s="149">
        <v>1.1473310000000001</v>
      </c>
      <c r="L29" s="149">
        <v>7.361936</v>
      </c>
      <c r="M29" s="149">
        <v>4.001811</v>
      </c>
      <c r="N29" s="149">
        <v>14.753764</v>
      </c>
      <c r="O29" s="149">
        <v>10.557990999999999</v>
      </c>
      <c r="P29" s="149">
        <v>8.2459469999999992</v>
      </c>
      <c r="Q29" s="149">
        <v>30.651181999999999</v>
      </c>
      <c r="R29" s="149">
        <v>86.198734999999999</v>
      </c>
      <c r="S29" s="149" t="s">
        <v>197</v>
      </c>
    </row>
    <row r="30" spans="1:26" ht="12" customHeight="1" x14ac:dyDescent="0.2">
      <c r="C30" s="148"/>
      <c r="D30" s="148"/>
      <c r="E30" s="153" t="s">
        <v>276</v>
      </c>
      <c r="F30" s="148">
        <v>72.462968000000004</v>
      </c>
      <c r="G30" s="148">
        <v>35.400385999999997</v>
      </c>
      <c r="H30" s="148">
        <v>42.093325999999998</v>
      </c>
      <c r="I30" s="148">
        <v>26.08352</v>
      </c>
      <c r="J30" s="148">
        <v>34.844479</v>
      </c>
      <c r="K30" s="148">
        <v>3.7974049999999999</v>
      </c>
      <c r="L30" s="148">
        <v>27.305565999999999</v>
      </c>
      <c r="M30" s="148">
        <v>17.438804000000001</v>
      </c>
      <c r="N30" s="148">
        <v>47.691315000000003</v>
      </c>
      <c r="O30" s="148">
        <v>36.400047000000001</v>
      </c>
      <c r="P30" s="148">
        <v>61.115696999999997</v>
      </c>
      <c r="Q30" s="148">
        <v>7.0151919999999999</v>
      </c>
      <c r="R30" s="148">
        <v>411.64870499999995</v>
      </c>
      <c r="S30" s="148" t="s">
        <v>198</v>
      </c>
    </row>
    <row r="31" spans="1:26" ht="12" customHeight="1" x14ac:dyDescent="0.2">
      <c r="C31" s="149"/>
      <c r="D31" s="149"/>
      <c r="E31" s="154" t="s">
        <v>277</v>
      </c>
      <c r="F31" s="149">
        <v>0</v>
      </c>
      <c r="G31" s="149">
        <v>0</v>
      </c>
      <c r="H31" s="149">
        <v>0</v>
      </c>
      <c r="I31" s="149">
        <v>7.0689000000000002E-2</v>
      </c>
      <c r="J31" s="149">
        <v>0</v>
      </c>
      <c r="K31" s="149">
        <v>0</v>
      </c>
      <c r="L31" s="149">
        <v>0.14421999999999999</v>
      </c>
      <c r="M31" s="149">
        <v>0</v>
      </c>
      <c r="N31" s="149">
        <v>5.8537499999999998</v>
      </c>
      <c r="O31" s="149">
        <v>0</v>
      </c>
      <c r="P31" s="149">
        <v>1.3257730000000001</v>
      </c>
      <c r="Q31" s="149">
        <v>0</v>
      </c>
      <c r="R31" s="149">
        <v>7.3944319999999992</v>
      </c>
      <c r="S31" s="149" t="s">
        <v>199</v>
      </c>
    </row>
    <row r="32" spans="1:26" ht="12" customHeight="1" x14ac:dyDescent="0.2">
      <c r="C32" s="148"/>
      <c r="D32" s="148"/>
      <c r="E32" s="153" t="s">
        <v>278</v>
      </c>
      <c r="F32" s="148">
        <v>1.139842</v>
      </c>
      <c r="G32" s="148">
        <v>0.40840799999999999</v>
      </c>
      <c r="H32" s="148">
        <v>2.0370300000000001</v>
      </c>
      <c r="I32" s="148">
        <v>2.3013059999999999</v>
      </c>
      <c r="J32" s="148">
        <v>2.6283720000000002</v>
      </c>
      <c r="K32" s="148">
        <v>2.6182509999999999</v>
      </c>
      <c r="L32" s="148">
        <v>2.003117</v>
      </c>
      <c r="M32" s="148">
        <v>0.78231799999999996</v>
      </c>
      <c r="N32" s="148">
        <v>0.74968800000000002</v>
      </c>
      <c r="O32" s="148">
        <v>1.361828</v>
      </c>
      <c r="P32" s="148">
        <v>2.8650039999999999</v>
      </c>
      <c r="Q32" s="148">
        <v>1.238186</v>
      </c>
      <c r="R32" s="148">
        <v>20.13335</v>
      </c>
      <c r="S32" s="148" t="s">
        <v>200</v>
      </c>
    </row>
    <row r="33" spans="3:19" ht="12" customHeight="1" x14ac:dyDescent="0.2">
      <c r="C33" s="149"/>
      <c r="D33" s="149"/>
      <c r="E33" s="154" t="s">
        <v>279</v>
      </c>
      <c r="F33" s="149">
        <v>0.13097900000000001</v>
      </c>
      <c r="G33" s="149">
        <v>0.834202</v>
      </c>
      <c r="H33" s="149">
        <v>0.97717299999999996</v>
      </c>
      <c r="I33" s="149">
        <v>0.25737399999999999</v>
      </c>
      <c r="J33" s="149">
        <v>1.5544009999999999</v>
      </c>
      <c r="K33" s="149">
        <v>0.59115700000000004</v>
      </c>
      <c r="L33" s="149">
        <v>0.28872300000000001</v>
      </c>
      <c r="M33" s="149">
        <v>0.88900500000000005</v>
      </c>
      <c r="N33" s="149">
        <v>1.291344</v>
      </c>
      <c r="O33" s="149">
        <v>3.047631</v>
      </c>
      <c r="P33" s="149">
        <v>0.58084199999999997</v>
      </c>
      <c r="Q33" s="149">
        <v>6.3131440000000003</v>
      </c>
      <c r="R33" s="149">
        <v>16.755975000000003</v>
      </c>
      <c r="S33" s="149" t="s">
        <v>201</v>
      </c>
    </row>
    <row r="34" spans="3:19" ht="12" customHeight="1" x14ac:dyDescent="0.2">
      <c r="C34" s="148"/>
      <c r="D34" s="148"/>
      <c r="E34" s="153" t="s">
        <v>280</v>
      </c>
      <c r="F34" s="148">
        <v>534.14561000000003</v>
      </c>
      <c r="G34" s="148">
        <v>434.53503000000001</v>
      </c>
      <c r="H34" s="148">
        <v>311.898032</v>
      </c>
      <c r="I34" s="148">
        <v>360.50753600000002</v>
      </c>
      <c r="J34" s="148">
        <v>312.85962799999999</v>
      </c>
      <c r="K34" s="148">
        <v>538.08176600000002</v>
      </c>
      <c r="L34" s="148">
        <v>420.56615399999998</v>
      </c>
      <c r="M34" s="148">
        <v>514.76518199999998</v>
      </c>
      <c r="N34" s="148">
        <v>600.09532999999999</v>
      </c>
      <c r="O34" s="148">
        <v>412.25378499999999</v>
      </c>
      <c r="P34" s="148">
        <v>430.58541500000001</v>
      </c>
      <c r="Q34" s="148">
        <v>377.41377799999998</v>
      </c>
      <c r="R34" s="148">
        <v>5247.7072459999999</v>
      </c>
      <c r="S34" s="148" t="s">
        <v>202</v>
      </c>
    </row>
    <row r="35" spans="3:19" ht="12" customHeight="1" x14ac:dyDescent="0.2">
      <c r="C35" s="149"/>
      <c r="D35" s="149"/>
      <c r="E35" s="154" t="s">
        <v>281</v>
      </c>
      <c r="F35" s="149">
        <v>0.60233300000000001</v>
      </c>
      <c r="G35" s="149">
        <v>0.56449000000000005</v>
      </c>
      <c r="H35" s="149">
        <v>0.100464</v>
      </c>
      <c r="I35" s="149">
        <v>0.147394</v>
      </c>
      <c r="J35" s="149">
        <v>0.51072899999999999</v>
      </c>
      <c r="K35" s="149">
        <v>0.2555</v>
      </c>
      <c r="L35" s="149">
        <v>4.9658249999999997</v>
      </c>
      <c r="M35" s="149">
        <v>12.801399999999999</v>
      </c>
      <c r="N35" s="149">
        <v>16.687564999999999</v>
      </c>
      <c r="O35" s="149">
        <v>49.046058000000002</v>
      </c>
      <c r="P35" s="149">
        <v>107.894468</v>
      </c>
      <c r="Q35" s="149">
        <v>5.6964829999999997</v>
      </c>
      <c r="R35" s="149">
        <v>199.27270900000002</v>
      </c>
      <c r="S35" s="149" t="s">
        <v>203</v>
      </c>
    </row>
    <row r="36" spans="3:19" ht="12" customHeight="1" x14ac:dyDescent="0.2">
      <c r="C36" s="148"/>
      <c r="D36" s="148"/>
      <c r="E36" s="153" t="s">
        <v>282</v>
      </c>
      <c r="F36" s="148">
        <v>4.898193</v>
      </c>
      <c r="G36" s="148">
        <v>8.9789729999999999</v>
      </c>
      <c r="H36" s="148">
        <v>9.8421249999999993</v>
      </c>
      <c r="I36" s="148">
        <v>5.452032</v>
      </c>
      <c r="J36" s="148">
        <v>7.658601</v>
      </c>
      <c r="K36" s="148">
        <v>39.489935000000003</v>
      </c>
      <c r="L36" s="148">
        <v>10.688179999999999</v>
      </c>
      <c r="M36" s="148">
        <v>8.6646540000000005</v>
      </c>
      <c r="N36" s="148">
        <v>32.595503999999998</v>
      </c>
      <c r="O36" s="148">
        <v>17.826702000000001</v>
      </c>
      <c r="P36" s="148">
        <v>50.246443999999997</v>
      </c>
      <c r="Q36" s="148">
        <v>81.619760999999997</v>
      </c>
      <c r="R36" s="148">
        <v>277.96110400000003</v>
      </c>
      <c r="S36" s="148" t="s">
        <v>204</v>
      </c>
    </row>
    <row r="37" spans="3:19" ht="12" customHeight="1" x14ac:dyDescent="0.2">
      <c r="C37" s="152"/>
      <c r="D37" s="152" t="s">
        <v>184</v>
      </c>
      <c r="E37" s="152"/>
      <c r="F37" s="152">
        <v>8498.5209369999993</v>
      </c>
      <c r="G37" s="152">
        <v>7968.018059</v>
      </c>
      <c r="H37" s="152">
        <v>8902.7151529999992</v>
      </c>
      <c r="I37" s="152">
        <v>8357.3111750000007</v>
      </c>
      <c r="J37" s="152">
        <v>8944.0707029999994</v>
      </c>
      <c r="K37" s="152">
        <v>8743.5858609999996</v>
      </c>
      <c r="L37" s="152">
        <v>9361.3350630000004</v>
      </c>
      <c r="M37" s="152">
        <v>10724.754195</v>
      </c>
      <c r="N37" s="152">
        <v>10415.391231</v>
      </c>
      <c r="O37" s="152">
        <v>10795.973470999999</v>
      </c>
      <c r="P37" s="152">
        <v>11029.472025999999</v>
      </c>
      <c r="Q37" s="152">
        <v>10613.484544999999</v>
      </c>
      <c r="R37" s="152">
        <v>114354.632419</v>
      </c>
      <c r="S37" s="127" t="s">
        <v>187</v>
      </c>
    </row>
    <row r="38" spans="3:19" ht="12" customHeight="1" x14ac:dyDescent="0.2">
      <c r="C38" s="148"/>
      <c r="D38" s="148"/>
      <c r="E38" s="153" t="s">
        <v>270</v>
      </c>
      <c r="F38" s="148">
        <v>1810.7080229999999</v>
      </c>
      <c r="G38" s="148">
        <v>1938.3094860000001</v>
      </c>
      <c r="H38" s="148">
        <v>2139.847323</v>
      </c>
      <c r="I38" s="148">
        <v>2275.7359889999998</v>
      </c>
      <c r="J38" s="148">
        <v>1874.0548980000001</v>
      </c>
      <c r="K38" s="148">
        <v>2278.1387789999999</v>
      </c>
      <c r="L38" s="148">
        <v>2150.8622650000002</v>
      </c>
      <c r="M38" s="148">
        <v>1917.634258</v>
      </c>
      <c r="N38" s="148">
        <v>2132.6040010000002</v>
      </c>
      <c r="O38" s="148">
        <v>2171.7860479999999</v>
      </c>
      <c r="P38" s="148">
        <v>2195.9342489999999</v>
      </c>
      <c r="Q38" s="148">
        <v>2309.1463490000001</v>
      </c>
      <c r="R38" s="148">
        <v>25194.761667999996</v>
      </c>
      <c r="S38" s="148" t="s">
        <v>192</v>
      </c>
    </row>
    <row r="39" spans="3:19" ht="12" customHeight="1" x14ac:dyDescent="0.2">
      <c r="C39" s="149"/>
      <c r="D39" s="149"/>
      <c r="E39" s="154" t="s">
        <v>271</v>
      </c>
      <c r="F39" s="149">
        <v>2624.9856519999998</v>
      </c>
      <c r="G39" s="149">
        <v>1956.8924910000001</v>
      </c>
      <c r="H39" s="149">
        <v>2804.5111310000002</v>
      </c>
      <c r="I39" s="149">
        <v>2599.5303720000002</v>
      </c>
      <c r="J39" s="149">
        <v>2238.02558</v>
      </c>
      <c r="K39" s="149">
        <v>2791.0999459999998</v>
      </c>
      <c r="L39" s="149">
        <v>2611.1457559999999</v>
      </c>
      <c r="M39" s="149">
        <v>3915.4087989999998</v>
      </c>
      <c r="N39" s="149">
        <v>4196.921112</v>
      </c>
      <c r="O39" s="149">
        <v>3521.8011289999999</v>
      </c>
      <c r="P39" s="149">
        <v>3948.7623400000002</v>
      </c>
      <c r="Q39" s="149">
        <v>3107.1733709999999</v>
      </c>
      <c r="R39" s="149">
        <v>36316.257678999995</v>
      </c>
      <c r="S39" s="149" t="s">
        <v>193</v>
      </c>
    </row>
    <row r="40" spans="3:19" ht="12" customHeight="1" x14ac:dyDescent="0.2">
      <c r="C40" s="148"/>
      <c r="D40" s="148"/>
      <c r="E40" s="153" t="s">
        <v>272</v>
      </c>
      <c r="F40" s="148">
        <v>773.36638200000004</v>
      </c>
      <c r="G40" s="148">
        <v>392.78566799999999</v>
      </c>
      <c r="H40" s="148">
        <v>573.17950800000006</v>
      </c>
      <c r="I40" s="148">
        <v>322.27317199999999</v>
      </c>
      <c r="J40" s="148">
        <v>934.75946899999997</v>
      </c>
      <c r="K40" s="148">
        <v>610.30613400000004</v>
      </c>
      <c r="L40" s="148">
        <v>641.82390699999996</v>
      </c>
      <c r="M40" s="148">
        <v>1287.0249080000001</v>
      </c>
      <c r="N40" s="148">
        <v>599.14762299999995</v>
      </c>
      <c r="O40" s="148">
        <v>764.077808</v>
      </c>
      <c r="P40" s="148">
        <v>339.82638200000002</v>
      </c>
      <c r="Q40" s="148">
        <v>815.29236500000002</v>
      </c>
      <c r="R40" s="148">
        <v>8053.8633260000006</v>
      </c>
      <c r="S40" s="148" t="s">
        <v>194</v>
      </c>
    </row>
    <row r="41" spans="3:19" ht="12" customHeight="1" x14ac:dyDescent="0.2">
      <c r="C41" s="149"/>
      <c r="D41" s="149"/>
      <c r="E41" s="154" t="s">
        <v>273</v>
      </c>
      <c r="F41" s="149">
        <v>1607.0308620000001</v>
      </c>
      <c r="G41" s="149">
        <v>1867.495185</v>
      </c>
      <c r="H41" s="149">
        <v>1660.294566</v>
      </c>
      <c r="I41" s="149">
        <v>1420.553056</v>
      </c>
      <c r="J41" s="149">
        <v>1929.166952</v>
      </c>
      <c r="K41" s="149">
        <v>1335.617665</v>
      </c>
      <c r="L41" s="149">
        <v>1782.660063</v>
      </c>
      <c r="M41" s="149">
        <v>1580.55231</v>
      </c>
      <c r="N41" s="149">
        <v>1534.4705100000001</v>
      </c>
      <c r="O41" s="149">
        <v>1428.6307449999999</v>
      </c>
      <c r="P41" s="149">
        <v>1831.669807</v>
      </c>
      <c r="Q41" s="149">
        <v>1831.5143009999999</v>
      </c>
      <c r="R41" s="149">
        <v>19809.656021999999</v>
      </c>
      <c r="S41" s="149" t="s">
        <v>195</v>
      </c>
    </row>
    <row r="42" spans="3:19" ht="12" customHeight="1" x14ac:dyDescent="0.2">
      <c r="C42" s="148"/>
      <c r="D42" s="148"/>
      <c r="E42" s="153" t="s">
        <v>274</v>
      </c>
      <c r="F42" s="148">
        <v>1.9877100000000001</v>
      </c>
      <c r="G42" s="148">
        <v>5.9216790000000001</v>
      </c>
      <c r="H42" s="148">
        <v>2.475457</v>
      </c>
      <c r="I42" s="148">
        <v>0.34811399999999998</v>
      </c>
      <c r="J42" s="148">
        <v>0.51877600000000001</v>
      </c>
      <c r="K42" s="148">
        <v>11.47602</v>
      </c>
      <c r="L42" s="148">
        <v>1.504327</v>
      </c>
      <c r="M42" s="148">
        <v>6.2403399999999998</v>
      </c>
      <c r="N42" s="148">
        <v>3.5965539999999998</v>
      </c>
      <c r="O42" s="148">
        <v>0.68652800000000003</v>
      </c>
      <c r="P42" s="148">
        <v>3.5228839999999999</v>
      </c>
      <c r="Q42" s="148">
        <v>2.0970140000000002</v>
      </c>
      <c r="R42" s="148">
        <v>40.375402999999999</v>
      </c>
      <c r="S42" s="148" t="s">
        <v>196</v>
      </c>
    </row>
    <row r="43" spans="3:19" ht="12" customHeight="1" x14ac:dyDescent="0.2">
      <c r="C43" s="149"/>
      <c r="D43" s="149"/>
      <c r="E43" s="154" t="s">
        <v>275</v>
      </c>
      <c r="F43" s="149">
        <v>128.75547299999999</v>
      </c>
      <c r="G43" s="149">
        <v>134.76819800000001</v>
      </c>
      <c r="H43" s="149">
        <v>102.638597</v>
      </c>
      <c r="I43" s="149">
        <v>101.85172900000001</v>
      </c>
      <c r="J43" s="149">
        <v>133.03482600000001</v>
      </c>
      <c r="K43" s="149">
        <v>91.217706000000007</v>
      </c>
      <c r="L43" s="149">
        <v>82.042235000000005</v>
      </c>
      <c r="M43" s="149">
        <v>145.55297400000001</v>
      </c>
      <c r="N43" s="149">
        <v>180.786618</v>
      </c>
      <c r="O43" s="149">
        <v>658.56463799999995</v>
      </c>
      <c r="P43" s="149">
        <v>205.42759100000001</v>
      </c>
      <c r="Q43" s="149">
        <v>672.97701600000005</v>
      </c>
      <c r="R43" s="149">
        <v>2637.6176009999999</v>
      </c>
      <c r="S43" s="149" t="s">
        <v>197</v>
      </c>
    </row>
    <row r="44" spans="3:19" ht="12" customHeight="1" x14ac:dyDescent="0.2">
      <c r="C44" s="148"/>
      <c r="D44" s="148"/>
      <c r="E44" s="153" t="s">
        <v>276</v>
      </c>
      <c r="F44" s="148">
        <v>1177.1500149999999</v>
      </c>
      <c r="G44" s="148">
        <v>1132.1930239999999</v>
      </c>
      <c r="H44" s="148">
        <v>1137.8013840000001</v>
      </c>
      <c r="I44" s="148">
        <v>1176.44895</v>
      </c>
      <c r="J44" s="148">
        <v>1338.616342</v>
      </c>
      <c r="K44" s="148">
        <v>1122.5743640000001</v>
      </c>
      <c r="L44" s="148">
        <v>1293.613957</v>
      </c>
      <c r="M44" s="148">
        <v>1408.7715209999999</v>
      </c>
      <c r="N44" s="148">
        <v>1057.4677630000001</v>
      </c>
      <c r="O44" s="148">
        <v>1500.330817</v>
      </c>
      <c r="P44" s="148">
        <v>1887.95057</v>
      </c>
      <c r="Q44" s="148">
        <v>1450.0290620000001</v>
      </c>
      <c r="R44" s="148">
        <v>15682.947769</v>
      </c>
      <c r="S44" s="148" t="s">
        <v>198</v>
      </c>
    </row>
    <row r="45" spans="3:19" ht="12" customHeight="1" x14ac:dyDescent="0.2">
      <c r="C45" s="149"/>
      <c r="D45" s="149"/>
      <c r="E45" s="154" t="s">
        <v>277</v>
      </c>
      <c r="F45" s="149">
        <v>4.453004</v>
      </c>
      <c r="G45" s="149">
        <v>4.0931540000000002</v>
      </c>
      <c r="H45" s="149">
        <v>7.0070399999999999</v>
      </c>
      <c r="I45" s="149">
        <v>0.65252100000000002</v>
      </c>
      <c r="J45" s="149">
        <v>9.3501359999999991</v>
      </c>
      <c r="K45" s="149">
        <v>4.8774179999999996</v>
      </c>
      <c r="L45" s="149">
        <v>6.0465299999999997</v>
      </c>
      <c r="M45" s="149">
        <v>3.4790519999999998</v>
      </c>
      <c r="N45" s="149">
        <v>0.81876899999999997</v>
      </c>
      <c r="O45" s="149">
        <v>3.3628450000000001</v>
      </c>
      <c r="P45" s="149">
        <v>2.3590040000000001</v>
      </c>
      <c r="Q45" s="149">
        <v>6.8936830000000002</v>
      </c>
      <c r="R45" s="149">
        <v>53.393156000000005</v>
      </c>
      <c r="S45" s="149" t="s">
        <v>199</v>
      </c>
    </row>
    <row r="46" spans="3:19" ht="12" customHeight="1" x14ac:dyDescent="0.2">
      <c r="C46" s="148"/>
      <c r="D46" s="148"/>
      <c r="E46" s="153" t="s">
        <v>278</v>
      </c>
      <c r="F46" s="148">
        <v>158.76485199999999</v>
      </c>
      <c r="G46" s="148">
        <v>155.22325599999999</v>
      </c>
      <c r="H46" s="148">
        <v>186.455028</v>
      </c>
      <c r="I46" s="148">
        <v>267.09731699999998</v>
      </c>
      <c r="J46" s="148">
        <v>95.816804000000005</v>
      </c>
      <c r="K46" s="148">
        <v>261.96636999999998</v>
      </c>
      <c r="L46" s="148">
        <v>448.60953499999999</v>
      </c>
      <c r="M46" s="148">
        <v>230.27060800000001</v>
      </c>
      <c r="N46" s="148">
        <v>275.06906199999997</v>
      </c>
      <c r="O46" s="148">
        <v>369.28276099999999</v>
      </c>
      <c r="P46" s="148">
        <v>251.96579</v>
      </c>
      <c r="Q46" s="148">
        <v>182.85957400000001</v>
      </c>
      <c r="R46" s="148">
        <v>2883.3809570000003</v>
      </c>
      <c r="S46" s="148" t="s">
        <v>200</v>
      </c>
    </row>
    <row r="47" spans="3:19" ht="12" customHeight="1" x14ac:dyDescent="0.2">
      <c r="C47" s="149"/>
      <c r="D47" s="149"/>
      <c r="E47" s="154" t="s">
        <v>279</v>
      </c>
      <c r="F47" s="149">
        <v>83.420931999999993</v>
      </c>
      <c r="G47" s="149">
        <v>320.15592500000002</v>
      </c>
      <c r="H47" s="149">
        <v>165.301581</v>
      </c>
      <c r="I47" s="149">
        <v>110.674313</v>
      </c>
      <c r="J47" s="149">
        <v>231.76619299999999</v>
      </c>
      <c r="K47" s="149">
        <v>134.09182699999999</v>
      </c>
      <c r="L47" s="149">
        <v>264.25621599999999</v>
      </c>
      <c r="M47" s="149">
        <v>124.79825</v>
      </c>
      <c r="N47" s="149">
        <v>62.546855000000001</v>
      </c>
      <c r="O47" s="149">
        <v>229.53304499999999</v>
      </c>
      <c r="P47" s="149">
        <v>133.69723300000001</v>
      </c>
      <c r="Q47" s="149">
        <v>96.451639</v>
      </c>
      <c r="R47" s="149">
        <v>1956.6940089999998</v>
      </c>
      <c r="S47" s="149" t="s">
        <v>201</v>
      </c>
    </row>
    <row r="48" spans="3:19" ht="12" customHeight="1" x14ac:dyDescent="0.2">
      <c r="C48" s="148"/>
      <c r="D48" s="148"/>
      <c r="E48" s="153" t="s">
        <v>280</v>
      </c>
      <c r="F48" s="148">
        <v>5.0494260000000004</v>
      </c>
      <c r="G48" s="148">
        <v>3.92062</v>
      </c>
      <c r="H48" s="148">
        <v>4.5144859999999998</v>
      </c>
      <c r="I48" s="148">
        <v>14.385201</v>
      </c>
      <c r="J48" s="148">
        <v>80.615930000000006</v>
      </c>
      <c r="K48" s="148">
        <v>6.5415590000000003</v>
      </c>
      <c r="L48" s="148">
        <v>5.5724790000000004</v>
      </c>
      <c r="M48" s="148">
        <v>3.5894149999999998</v>
      </c>
      <c r="N48" s="148">
        <v>89.944657000000007</v>
      </c>
      <c r="O48" s="148">
        <v>10.128826999999999</v>
      </c>
      <c r="P48" s="148">
        <v>9.3104300000000002</v>
      </c>
      <c r="Q48" s="148">
        <v>10.542132000000001</v>
      </c>
      <c r="R48" s="148">
        <v>244.11516200000003</v>
      </c>
      <c r="S48" s="148" t="s">
        <v>202</v>
      </c>
    </row>
    <row r="49" spans="3:19" ht="12" customHeight="1" x14ac:dyDescent="0.2">
      <c r="C49" s="149"/>
      <c r="D49" s="149"/>
      <c r="E49" s="154" t="s">
        <v>281</v>
      </c>
      <c r="F49" s="149">
        <v>122.001346</v>
      </c>
      <c r="G49" s="149">
        <v>56.173974999999999</v>
      </c>
      <c r="H49" s="149">
        <v>118.689052</v>
      </c>
      <c r="I49" s="149">
        <v>67.751569000000003</v>
      </c>
      <c r="J49" s="149">
        <v>78.293665000000004</v>
      </c>
      <c r="K49" s="149">
        <v>95.395495999999994</v>
      </c>
      <c r="L49" s="149">
        <v>71.956022000000004</v>
      </c>
      <c r="M49" s="149">
        <v>101.414374</v>
      </c>
      <c r="N49" s="149">
        <v>272.513216</v>
      </c>
      <c r="O49" s="149">
        <v>137.78827999999999</v>
      </c>
      <c r="P49" s="149">
        <v>218.82304300000001</v>
      </c>
      <c r="Q49" s="149">
        <v>128.45194799999999</v>
      </c>
      <c r="R49" s="149">
        <v>1469.251986</v>
      </c>
      <c r="S49" s="149" t="s">
        <v>203</v>
      </c>
    </row>
    <row r="50" spans="3:19" ht="12" customHeight="1" x14ac:dyDescent="0.2">
      <c r="C50" s="148"/>
      <c r="D50" s="148"/>
      <c r="E50" s="153" t="s">
        <v>283</v>
      </c>
      <c r="F50" s="163">
        <v>0</v>
      </c>
      <c r="G50" s="163">
        <v>1.072E-3</v>
      </c>
      <c r="H50" s="163">
        <v>0</v>
      </c>
      <c r="I50" s="163">
        <v>4.96E-3</v>
      </c>
      <c r="J50" s="163">
        <v>1.304E-3</v>
      </c>
      <c r="K50" s="163">
        <v>0</v>
      </c>
      <c r="L50" s="163">
        <v>0</v>
      </c>
      <c r="M50" s="163">
        <v>0</v>
      </c>
      <c r="N50" s="163">
        <v>0</v>
      </c>
      <c r="O50" s="163">
        <v>0</v>
      </c>
      <c r="P50" s="163">
        <v>0</v>
      </c>
      <c r="Q50" s="163">
        <v>0</v>
      </c>
      <c r="R50" s="148">
        <v>7.3360000000000005E-3</v>
      </c>
      <c r="S50" s="148" t="s">
        <v>284</v>
      </c>
    </row>
    <row r="51" spans="3:19" ht="12" customHeight="1" x14ac:dyDescent="0.2">
      <c r="C51" s="149"/>
      <c r="D51" s="149"/>
      <c r="E51" s="154" t="s">
        <v>282</v>
      </c>
      <c r="F51" s="164">
        <v>0.84726000000000001</v>
      </c>
      <c r="G51" s="164">
        <v>8.4325999999999998E-2</v>
      </c>
      <c r="H51" s="164">
        <v>0</v>
      </c>
      <c r="I51" s="164">
        <v>3.9119999999999997E-3</v>
      </c>
      <c r="J51" s="164">
        <v>4.9827999999999997E-2</v>
      </c>
      <c r="K51" s="164">
        <v>0.28257700000000002</v>
      </c>
      <c r="L51" s="164">
        <v>1.241771</v>
      </c>
      <c r="M51" s="164">
        <v>1.7385999999999999E-2</v>
      </c>
      <c r="N51" s="164">
        <v>9.5044909999999998</v>
      </c>
      <c r="O51" s="164">
        <v>0</v>
      </c>
      <c r="P51" s="164">
        <v>0.22270300000000001</v>
      </c>
      <c r="Q51" s="164">
        <v>5.6091000000000002E-2</v>
      </c>
      <c r="R51" s="149">
        <v>12.310345</v>
      </c>
      <c r="S51" s="149" t="s">
        <v>204</v>
      </c>
    </row>
    <row r="52" spans="3:19" ht="12" customHeight="1" x14ac:dyDescent="0.2"/>
    <row r="53" spans="3:19" ht="12" customHeight="1" x14ac:dyDescent="0.2">
      <c r="C53" s="28" t="s">
        <v>325</v>
      </c>
      <c r="S53" s="6" t="s">
        <v>322</v>
      </c>
    </row>
    <row r="54" spans="3:19" ht="12" customHeight="1" x14ac:dyDescent="0.2"/>
    <row r="55" spans="3:19" x14ac:dyDescent="0.2">
      <c r="C55" s="47"/>
      <c r="D55" s="21"/>
      <c r="E55" s="47"/>
      <c r="F55" s="21"/>
      <c r="G55" s="21"/>
      <c r="H55" s="21"/>
      <c r="I55" s="21"/>
      <c r="J55" s="21"/>
      <c r="K55" s="21"/>
      <c r="L55" s="21"/>
      <c r="M55" s="21"/>
      <c r="N55" s="21"/>
      <c r="O55" s="21"/>
      <c r="P55" s="21"/>
      <c r="Q55" s="21"/>
      <c r="R55" s="21"/>
      <c r="S55" s="72"/>
    </row>
    <row r="56" spans="3:19" x14ac:dyDescent="0.2">
      <c r="C56" s="47"/>
      <c r="D56" s="21"/>
      <c r="E56" s="47"/>
      <c r="F56" s="21"/>
      <c r="G56" s="21"/>
      <c r="H56" s="21"/>
      <c r="I56" s="21"/>
      <c r="J56" s="21"/>
      <c r="K56" s="21"/>
      <c r="L56" s="21"/>
      <c r="M56" s="21"/>
      <c r="N56" s="21"/>
      <c r="O56" s="21"/>
      <c r="P56" s="21"/>
      <c r="Q56" s="21"/>
      <c r="R56" s="21"/>
      <c r="S56" s="21"/>
    </row>
    <row r="57" spans="3:19" x14ac:dyDescent="0.2">
      <c r="F57" s="23"/>
      <c r="G57" s="23"/>
      <c r="H57" s="23"/>
      <c r="I57" s="23"/>
      <c r="J57" s="23"/>
      <c r="K57" s="1"/>
      <c r="L57" s="24"/>
    </row>
    <row r="58" spans="3:19" x14ac:dyDescent="0.2">
      <c r="F58" s="1"/>
      <c r="G58" s="1"/>
      <c r="H58" s="1"/>
      <c r="I58" s="1"/>
      <c r="J58" s="1"/>
      <c r="K58" s="1"/>
      <c r="L58" s="1"/>
    </row>
    <row r="59" spans="3:19" x14ac:dyDescent="0.2">
      <c r="F59" s="1"/>
      <c r="G59" s="1"/>
      <c r="H59" s="1"/>
      <c r="I59" s="1"/>
      <c r="J59" s="1"/>
      <c r="K59" s="1"/>
      <c r="L59" s="1"/>
    </row>
    <row r="60" spans="3:19" x14ac:dyDescent="0.2">
      <c r="F60" s="1"/>
      <c r="G60" s="1"/>
      <c r="H60" s="1"/>
      <c r="I60" s="1"/>
      <c r="J60" s="1"/>
      <c r="K60" s="1"/>
      <c r="L60" s="1"/>
    </row>
  </sheetData>
  <mergeCells count="3">
    <mergeCell ref="K6:L6"/>
    <mergeCell ref="H1:J1"/>
    <mergeCell ref="P3:S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2E61-6383-417A-8B72-1160C7320777}">
  <sheetPr>
    <tabColor rgb="FFFFFF00"/>
  </sheetPr>
  <dimension ref="C2:Z27"/>
  <sheetViews>
    <sheetView showGridLines="0" zoomScale="115" zoomScaleNormal="115" workbookViewId="0">
      <selection activeCell="M29" sqref="M29"/>
    </sheetView>
  </sheetViews>
  <sheetFormatPr defaultColWidth="8.7109375" defaultRowHeight="11.25" x14ac:dyDescent="0.2"/>
  <cols>
    <col min="1" max="2" width="8.7109375" style="6"/>
    <col min="3" max="3" width="7.7109375" style="6" customWidth="1"/>
    <col min="4" max="4" width="13.85546875" style="6" customWidth="1"/>
    <col min="5" max="5" width="10.42578125" style="6" customWidth="1"/>
    <col min="6" max="6" width="10.28515625" style="6" customWidth="1"/>
    <col min="7" max="7" width="11.85546875" style="6" customWidth="1"/>
    <col min="8" max="8" width="10.140625" style="6" customWidth="1"/>
    <col min="9" max="9" width="9.5703125" style="6" customWidth="1"/>
    <col min="10" max="10" width="10.28515625" style="6" customWidth="1"/>
    <col min="11" max="11" width="9.5703125" style="6" customWidth="1"/>
    <col min="12" max="12" width="10.140625" style="6" customWidth="1"/>
    <col min="13" max="13" width="10.85546875" style="6" customWidth="1"/>
    <col min="14" max="14" width="10.7109375" style="6" customWidth="1"/>
    <col min="15" max="15" width="11" style="6" customWidth="1"/>
    <col min="16" max="16" width="10.5703125" style="6" customWidth="1"/>
    <col min="17" max="17" width="11.85546875" style="6" customWidth="1"/>
    <col min="18" max="18" width="14.7109375" style="6" customWidth="1"/>
    <col min="19" max="16384" width="8.7109375" style="6"/>
  </cols>
  <sheetData>
    <row r="2" spans="3:26" ht="15" x14ac:dyDescent="0.2">
      <c r="C2" s="7" t="s">
        <v>311</v>
      </c>
      <c r="E2" s="8"/>
      <c r="F2" s="8"/>
      <c r="G2" s="8"/>
      <c r="H2" s="8"/>
      <c r="I2" s="8"/>
      <c r="J2" s="8"/>
      <c r="K2" s="8"/>
      <c r="L2" s="8"/>
      <c r="M2" s="8"/>
      <c r="N2" s="8"/>
      <c r="O2" s="8"/>
      <c r="P2" s="8"/>
      <c r="Q2" s="8"/>
      <c r="R2" s="69" t="s">
        <v>312</v>
      </c>
      <c r="S2" s="9"/>
      <c r="T2" s="9"/>
      <c r="U2" s="9"/>
      <c r="V2" s="9"/>
      <c r="W2" s="9"/>
      <c r="X2" s="9"/>
      <c r="Y2" s="9"/>
    </row>
    <row r="3" spans="3:26" x14ac:dyDescent="0.2">
      <c r="C3" s="46" t="s">
        <v>336</v>
      </c>
      <c r="E3" s="8"/>
      <c r="F3" s="8"/>
      <c r="G3" s="8"/>
      <c r="H3" s="8"/>
      <c r="I3" s="8"/>
      <c r="J3" s="8"/>
      <c r="K3" s="8"/>
      <c r="L3" s="8"/>
      <c r="M3" s="8"/>
      <c r="N3" s="8"/>
      <c r="O3" s="8"/>
      <c r="P3" s="8"/>
      <c r="Q3" s="8"/>
      <c r="S3" s="9"/>
      <c r="T3" s="9"/>
      <c r="U3" s="9"/>
      <c r="V3" s="9"/>
      <c r="W3" s="9"/>
      <c r="X3" s="9"/>
      <c r="Y3" s="9"/>
    </row>
    <row r="4" spans="3:26" x14ac:dyDescent="0.2">
      <c r="C4" s="10"/>
      <c r="E4" s="8"/>
      <c r="F4" s="8"/>
      <c r="G4" s="8"/>
      <c r="H4" s="8"/>
      <c r="I4" s="8"/>
      <c r="J4" s="8"/>
      <c r="K4" s="8"/>
      <c r="L4" s="8"/>
      <c r="M4" s="8"/>
      <c r="N4" s="8"/>
      <c r="O4" s="8"/>
      <c r="P4" s="8"/>
      <c r="Q4" s="8"/>
      <c r="R4" s="9"/>
      <c r="S4" s="9"/>
      <c r="T4" s="9"/>
      <c r="U4" s="9"/>
      <c r="V4" s="9"/>
      <c r="W4" s="9"/>
      <c r="X4" s="9"/>
      <c r="Y4" s="9"/>
    </row>
    <row r="5" spans="3:26" x14ac:dyDescent="0.2">
      <c r="C5" s="202" t="s">
        <v>17</v>
      </c>
      <c r="D5" s="201" t="s">
        <v>18</v>
      </c>
      <c r="E5" s="51"/>
      <c r="F5" s="49"/>
      <c r="G5" s="49"/>
      <c r="H5" s="13"/>
      <c r="I5" s="13"/>
      <c r="J5" s="190" t="s">
        <v>126</v>
      </c>
      <c r="K5" s="190"/>
      <c r="L5" s="13"/>
      <c r="M5" s="13"/>
      <c r="N5" s="13"/>
      <c r="O5" s="13"/>
      <c r="P5" s="52"/>
      <c r="Q5" s="13"/>
      <c r="R5" s="200" t="s">
        <v>191</v>
      </c>
      <c r="S5" s="9"/>
      <c r="T5" s="9"/>
      <c r="U5" s="9"/>
      <c r="V5" s="9"/>
      <c r="W5" s="9"/>
      <c r="X5" s="9"/>
      <c r="Y5" s="9"/>
    </row>
    <row r="6" spans="3:26" x14ac:dyDescent="0.2">
      <c r="C6" s="202"/>
      <c r="D6" s="201"/>
      <c r="E6" s="51" t="s">
        <v>137</v>
      </c>
      <c r="F6" s="49" t="s">
        <v>133</v>
      </c>
      <c r="G6" s="49" t="s">
        <v>134</v>
      </c>
      <c r="H6" s="13" t="s">
        <v>128</v>
      </c>
      <c r="I6" s="13" t="s">
        <v>135</v>
      </c>
      <c r="J6" s="64" t="s">
        <v>139</v>
      </c>
      <c r="K6" s="64" t="s">
        <v>138</v>
      </c>
      <c r="L6" s="13" t="s">
        <v>129</v>
      </c>
      <c r="M6" s="13" t="s">
        <v>132</v>
      </c>
      <c r="N6" s="13" t="s">
        <v>130</v>
      </c>
      <c r="O6" s="13" t="s">
        <v>136</v>
      </c>
      <c r="P6" s="52" t="s">
        <v>131</v>
      </c>
      <c r="Q6" s="13" t="s">
        <v>209</v>
      </c>
      <c r="R6" s="200"/>
      <c r="S6" s="9"/>
      <c r="T6" s="9"/>
      <c r="U6" s="9"/>
      <c r="V6" s="9"/>
      <c r="W6" s="9"/>
      <c r="X6" s="9"/>
      <c r="Y6" s="9"/>
    </row>
    <row r="7" spans="3:26" x14ac:dyDescent="0.2">
      <c r="C7" s="202"/>
      <c r="D7" s="201"/>
      <c r="E7" s="51" t="s">
        <v>20</v>
      </c>
      <c r="F7" s="49" t="s">
        <v>21</v>
      </c>
      <c r="G7" s="50" t="s">
        <v>22</v>
      </c>
      <c r="H7" s="50" t="s">
        <v>23</v>
      </c>
      <c r="I7" s="49" t="s">
        <v>24</v>
      </c>
      <c r="J7" s="49" t="s">
        <v>25</v>
      </c>
      <c r="K7" s="50" t="s">
        <v>26</v>
      </c>
      <c r="L7" s="50" t="s">
        <v>27</v>
      </c>
      <c r="M7" s="49" t="s">
        <v>28</v>
      </c>
      <c r="N7" s="49" t="s">
        <v>29</v>
      </c>
      <c r="O7" s="50" t="s">
        <v>30</v>
      </c>
      <c r="P7" s="53" t="s">
        <v>31</v>
      </c>
      <c r="Q7" s="133" t="s">
        <v>38</v>
      </c>
      <c r="R7" s="200"/>
      <c r="S7" s="9"/>
      <c r="T7" s="9"/>
      <c r="U7" s="9"/>
      <c r="V7" s="9"/>
      <c r="W7" s="9"/>
      <c r="X7" s="9"/>
      <c r="Y7" s="9"/>
      <c r="Z7" s="9"/>
    </row>
    <row r="8" spans="3:26" x14ac:dyDescent="0.2">
      <c r="C8" s="16"/>
      <c r="D8" s="17" t="s">
        <v>34</v>
      </c>
      <c r="E8" s="155">
        <v>6888.4014029999998</v>
      </c>
      <c r="F8" s="155">
        <v>6882.5362230000001</v>
      </c>
      <c r="G8" s="155">
        <v>10678.702187000001</v>
      </c>
      <c r="H8" s="155">
        <v>10180.397583</v>
      </c>
      <c r="I8" s="155">
        <v>7578.0079649999998</v>
      </c>
      <c r="J8" s="155">
        <v>7270.1758030000001</v>
      </c>
      <c r="K8" s="155">
        <v>7787.5554780000002</v>
      </c>
      <c r="L8" s="155">
        <v>8968.8111420000005</v>
      </c>
      <c r="M8" s="155">
        <v>6676.6113539999997</v>
      </c>
      <c r="N8" s="155">
        <v>6909.4495829999996</v>
      </c>
      <c r="O8" s="155">
        <v>8667.0357899999999</v>
      </c>
      <c r="P8" s="155">
        <v>10315.636236</v>
      </c>
      <c r="Q8" s="155">
        <v>98803.320747000005</v>
      </c>
      <c r="R8" s="70" t="s">
        <v>185</v>
      </c>
    </row>
    <row r="9" spans="3:26" x14ac:dyDescent="0.2">
      <c r="C9" s="18"/>
      <c r="D9" s="19" t="s">
        <v>39</v>
      </c>
      <c r="E9" s="156">
        <v>2314.266153</v>
      </c>
      <c r="F9" s="156">
        <v>2438.1921050000001</v>
      </c>
      <c r="G9" s="156">
        <v>3077.6605129999998</v>
      </c>
      <c r="H9" s="156">
        <v>2298.2579070000002</v>
      </c>
      <c r="I9" s="156">
        <v>3278.8464159999999</v>
      </c>
      <c r="J9" s="156">
        <v>2599.5793939999999</v>
      </c>
      <c r="K9" s="156">
        <v>3336.1421679999999</v>
      </c>
      <c r="L9" s="156">
        <v>2613.1033499999999</v>
      </c>
      <c r="M9" s="156">
        <v>2535.2788260000002</v>
      </c>
      <c r="N9" s="156">
        <v>2032.113468</v>
      </c>
      <c r="O9" s="156">
        <v>1704.85482</v>
      </c>
      <c r="P9" s="156">
        <v>1607.350459</v>
      </c>
      <c r="Q9" s="156">
        <v>29835.645579</v>
      </c>
      <c r="R9" s="71" t="s">
        <v>188</v>
      </c>
    </row>
    <row r="10" spans="3:26" x14ac:dyDescent="0.2">
      <c r="C10" s="20"/>
      <c r="D10" s="21" t="s">
        <v>40</v>
      </c>
      <c r="E10" s="157">
        <v>2068.833216</v>
      </c>
      <c r="F10" s="157">
        <v>1861.6711539999999</v>
      </c>
      <c r="G10" s="157">
        <v>4468.3286939999998</v>
      </c>
      <c r="H10" s="157">
        <v>4621.0266369999999</v>
      </c>
      <c r="I10" s="157">
        <v>1815.0766739999999</v>
      </c>
      <c r="J10" s="157">
        <v>1758.16842</v>
      </c>
      <c r="K10" s="157">
        <v>1954.0395329999999</v>
      </c>
      <c r="L10" s="157">
        <v>3760.166858</v>
      </c>
      <c r="M10" s="157">
        <v>1294.833251</v>
      </c>
      <c r="N10" s="157">
        <v>2032.7282070000001</v>
      </c>
      <c r="O10" s="157">
        <v>4176.9904230000002</v>
      </c>
      <c r="P10" s="157">
        <v>5720.5532059999996</v>
      </c>
      <c r="Q10" s="157">
        <v>35532.416273000003</v>
      </c>
      <c r="R10" s="72" t="s">
        <v>189</v>
      </c>
    </row>
    <row r="11" spans="3:26" x14ac:dyDescent="0.2">
      <c r="C11" s="18"/>
      <c r="D11" s="19" t="s">
        <v>41</v>
      </c>
      <c r="E11" s="156">
        <v>2505.3020339999998</v>
      </c>
      <c r="F11" s="156">
        <v>2582.6729639999999</v>
      </c>
      <c r="G11" s="156">
        <v>3132.7129799999998</v>
      </c>
      <c r="H11" s="156">
        <v>3261.1130389999998</v>
      </c>
      <c r="I11" s="156">
        <v>2484.084875</v>
      </c>
      <c r="J11" s="156">
        <v>2912.4279889999998</v>
      </c>
      <c r="K11" s="156">
        <v>2497.3737769999998</v>
      </c>
      <c r="L11" s="156">
        <v>2595.5409340000001</v>
      </c>
      <c r="M11" s="156">
        <v>2846.4992769999999</v>
      </c>
      <c r="N11" s="156">
        <v>2844.607908</v>
      </c>
      <c r="O11" s="156">
        <v>2785.1905470000002</v>
      </c>
      <c r="P11" s="156">
        <v>2987.732571</v>
      </c>
      <c r="Q11" s="156">
        <v>33435.258894999999</v>
      </c>
      <c r="R11" s="71" t="s">
        <v>190</v>
      </c>
      <c r="S11" s="9"/>
      <c r="T11" s="9"/>
      <c r="U11" s="9"/>
      <c r="V11" s="9"/>
      <c r="W11" s="9"/>
      <c r="X11" s="9"/>
      <c r="Y11" s="9"/>
      <c r="Z11" s="22"/>
    </row>
    <row r="12" spans="3:26" x14ac:dyDescent="0.2">
      <c r="C12" s="16"/>
      <c r="D12" s="17" t="s">
        <v>35</v>
      </c>
      <c r="E12" s="181">
        <v>3663.17706</v>
      </c>
      <c r="F12" s="155">
        <v>3204.8205969999999</v>
      </c>
      <c r="G12" s="155">
        <v>4830.6092619999999</v>
      </c>
      <c r="H12" s="155">
        <v>3883.5247340000001</v>
      </c>
      <c r="I12" s="155">
        <v>3294.685864</v>
      </c>
      <c r="J12" s="155">
        <v>4165.9304869999996</v>
      </c>
      <c r="K12" s="155">
        <v>3268.250153</v>
      </c>
      <c r="L12" s="155">
        <v>3734.7894460000002</v>
      </c>
      <c r="M12" s="155">
        <v>4440.0246989999996</v>
      </c>
      <c r="N12" s="155">
        <v>4797.5661330000003</v>
      </c>
      <c r="O12" s="155">
        <v>4167.6974579999996</v>
      </c>
      <c r="P12" s="155">
        <v>3825.755564</v>
      </c>
      <c r="Q12" s="155">
        <v>47276.831457</v>
      </c>
      <c r="R12" s="70" t="s">
        <v>186</v>
      </c>
    </row>
    <row r="13" spans="3:26" x14ac:dyDescent="0.2">
      <c r="C13" s="18"/>
      <c r="D13" s="19" t="s">
        <v>39</v>
      </c>
      <c r="E13" s="158">
        <v>305.1336</v>
      </c>
      <c r="F13" s="156">
        <v>188.39217199999999</v>
      </c>
      <c r="G13" s="156">
        <v>1180.630212</v>
      </c>
      <c r="H13" s="156">
        <v>196.58187799999999</v>
      </c>
      <c r="I13" s="156">
        <v>123.909587</v>
      </c>
      <c r="J13" s="156">
        <v>121.652134</v>
      </c>
      <c r="K13" s="156">
        <v>97.015682999999996</v>
      </c>
      <c r="L13" s="156">
        <v>118.934944</v>
      </c>
      <c r="M13" s="156">
        <v>146.571101</v>
      </c>
      <c r="N13" s="156">
        <v>151.52865499999999</v>
      </c>
      <c r="O13" s="156">
        <v>168.30279899999999</v>
      </c>
      <c r="P13" s="156">
        <v>364.60106400000001</v>
      </c>
      <c r="Q13" s="156">
        <v>3163.2538290000002</v>
      </c>
      <c r="R13" s="71" t="s">
        <v>188</v>
      </c>
    </row>
    <row r="14" spans="3:26" x14ac:dyDescent="0.2">
      <c r="C14" s="20"/>
      <c r="D14" s="21" t="s">
        <v>40</v>
      </c>
      <c r="E14" s="157">
        <v>1152.198615</v>
      </c>
      <c r="F14" s="157">
        <v>912.82647399999996</v>
      </c>
      <c r="G14" s="157">
        <v>1064.691272</v>
      </c>
      <c r="H14" s="157">
        <v>1183.4089019999999</v>
      </c>
      <c r="I14" s="157">
        <v>1129.1375840000001</v>
      </c>
      <c r="J14" s="157">
        <v>1181.173853</v>
      </c>
      <c r="K14" s="157">
        <v>911.45209499999999</v>
      </c>
      <c r="L14" s="157">
        <v>1111.9987349999999</v>
      </c>
      <c r="M14" s="157">
        <v>1274.3927160000001</v>
      </c>
      <c r="N14" s="157">
        <v>1586.6324400000001</v>
      </c>
      <c r="O14" s="157">
        <v>1207.4932140000001</v>
      </c>
      <c r="P14" s="157">
        <v>1104.815218</v>
      </c>
      <c r="Q14" s="157">
        <v>13820.221117999999</v>
      </c>
      <c r="R14" s="72" t="s">
        <v>189</v>
      </c>
    </row>
    <row r="15" spans="3:26" x14ac:dyDescent="0.2">
      <c r="C15" s="18"/>
      <c r="D15" s="19" t="s">
        <v>41</v>
      </c>
      <c r="E15" s="156">
        <v>2205.8448450000001</v>
      </c>
      <c r="F15" s="156">
        <v>2103.6019510000001</v>
      </c>
      <c r="G15" s="156">
        <v>2585.2877779999999</v>
      </c>
      <c r="H15" s="156">
        <v>2503.533954</v>
      </c>
      <c r="I15" s="156">
        <v>2041.6386930000001</v>
      </c>
      <c r="J15" s="156">
        <v>2863.1044999999999</v>
      </c>
      <c r="K15" s="156">
        <v>2259.7823749999998</v>
      </c>
      <c r="L15" s="156">
        <v>2503.855767</v>
      </c>
      <c r="M15" s="156">
        <v>3019.0608820000002</v>
      </c>
      <c r="N15" s="156">
        <v>3059.4050379999999</v>
      </c>
      <c r="O15" s="156">
        <v>2791.901445</v>
      </c>
      <c r="P15" s="156">
        <v>2356.3392819999999</v>
      </c>
      <c r="Q15" s="156">
        <v>30293.356510000001</v>
      </c>
      <c r="R15" s="71" t="s">
        <v>190</v>
      </c>
      <c r="S15" s="9"/>
      <c r="T15" s="9"/>
      <c r="U15" s="9"/>
      <c r="V15" s="9"/>
      <c r="W15" s="9"/>
      <c r="X15" s="9"/>
      <c r="Y15" s="9"/>
      <c r="Z15" s="22"/>
    </row>
    <row r="16" spans="3:26" x14ac:dyDescent="0.2">
      <c r="C16" s="16"/>
      <c r="D16" s="17" t="s">
        <v>36</v>
      </c>
      <c r="E16" s="155">
        <v>8498.5209369999993</v>
      </c>
      <c r="F16" s="155">
        <v>7968.018059</v>
      </c>
      <c r="G16" s="155">
        <v>8902.7151529999992</v>
      </c>
      <c r="H16" s="155">
        <v>8357.3111750000007</v>
      </c>
      <c r="I16" s="155">
        <v>8944.0707029999994</v>
      </c>
      <c r="J16" s="155">
        <v>8743.5858609999996</v>
      </c>
      <c r="K16" s="155">
        <v>9361.3350630000004</v>
      </c>
      <c r="L16" s="155">
        <v>10724.754195</v>
      </c>
      <c r="M16" s="155">
        <v>10415.391231</v>
      </c>
      <c r="N16" s="155">
        <v>10795.973470999999</v>
      </c>
      <c r="O16" s="155">
        <v>11029.472025999999</v>
      </c>
      <c r="P16" s="155">
        <v>10613.484544999999</v>
      </c>
      <c r="Q16" s="155">
        <v>114354.632419</v>
      </c>
      <c r="R16" s="70" t="s">
        <v>187</v>
      </c>
    </row>
    <row r="17" spans="3:26" x14ac:dyDescent="0.2">
      <c r="C17" s="18"/>
      <c r="D17" s="19" t="s">
        <v>39</v>
      </c>
      <c r="E17" s="156">
        <v>4003.8431970000001</v>
      </c>
      <c r="F17" s="156">
        <v>3624.4512110000001</v>
      </c>
      <c r="G17" s="156">
        <v>4380.9971999999998</v>
      </c>
      <c r="H17" s="156">
        <v>4165.576967</v>
      </c>
      <c r="I17" s="156">
        <v>4573.3080490000002</v>
      </c>
      <c r="J17" s="156">
        <v>4454.9912249999998</v>
      </c>
      <c r="K17" s="156">
        <v>5392.1086370000003</v>
      </c>
      <c r="L17" s="156">
        <v>6648.4269379999996</v>
      </c>
      <c r="M17" s="156">
        <v>4758.3108160000002</v>
      </c>
      <c r="N17" s="156">
        <v>5703.0288419999997</v>
      </c>
      <c r="O17" s="156">
        <v>6024.1379580000003</v>
      </c>
      <c r="P17" s="156">
        <v>5384.444947</v>
      </c>
      <c r="Q17" s="156">
        <v>59113.625986999999</v>
      </c>
      <c r="R17" s="71" t="s">
        <v>188</v>
      </c>
    </row>
    <row r="18" spans="3:26" x14ac:dyDescent="0.2">
      <c r="C18" s="20"/>
      <c r="D18" s="21" t="s">
        <v>40</v>
      </c>
      <c r="E18" s="157">
        <v>1953.9917969999999</v>
      </c>
      <c r="F18" s="157">
        <v>1624.7272539999999</v>
      </c>
      <c r="G18" s="157">
        <v>1744.767548</v>
      </c>
      <c r="H18" s="157">
        <v>1349.8048679999999</v>
      </c>
      <c r="I18" s="157">
        <v>1438.9808370000001</v>
      </c>
      <c r="J18" s="157">
        <v>1542.3995199999999</v>
      </c>
      <c r="K18" s="157">
        <v>1482.0733279999999</v>
      </c>
      <c r="L18" s="157">
        <v>1439.7877860000001</v>
      </c>
      <c r="M18" s="157">
        <v>1766.628164</v>
      </c>
      <c r="N18" s="157">
        <v>1818.4529970000001</v>
      </c>
      <c r="O18" s="157">
        <v>1997.6903589999999</v>
      </c>
      <c r="P18" s="157">
        <v>1707.030156</v>
      </c>
      <c r="Q18" s="157">
        <v>19866.334613999999</v>
      </c>
      <c r="R18" s="72" t="s">
        <v>189</v>
      </c>
    </row>
    <row r="19" spans="3:26" x14ac:dyDescent="0.2">
      <c r="C19" s="18"/>
      <c r="D19" s="19" t="s">
        <v>41</v>
      </c>
      <c r="E19" s="156">
        <v>2540.685943</v>
      </c>
      <c r="F19" s="156">
        <v>2718.839594</v>
      </c>
      <c r="G19" s="156">
        <v>2776.950405</v>
      </c>
      <c r="H19" s="156">
        <v>2841.9293400000001</v>
      </c>
      <c r="I19" s="156">
        <v>2931.781817</v>
      </c>
      <c r="J19" s="156">
        <v>2746.1951159999999</v>
      </c>
      <c r="K19" s="156">
        <v>2487.1530979999998</v>
      </c>
      <c r="L19" s="156">
        <v>2636.539471</v>
      </c>
      <c r="M19" s="156">
        <v>3890.4522510000002</v>
      </c>
      <c r="N19" s="156">
        <v>3274.4916320000002</v>
      </c>
      <c r="O19" s="156">
        <v>3007.6437089999999</v>
      </c>
      <c r="P19" s="156">
        <v>3522.009442</v>
      </c>
      <c r="Q19" s="156">
        <v>35374.671818000003</v>
      </c>
      <c r="R19" s="71" t="s">
        <v>190</v>
      </c>
      <c r="S19" s="9"/>
      <c r="T19" s="9"/>
      <c r="U19" s="9"/>
      <c r="V19" s="9"/>
      <c r="W19" s="9"/>
      <c r="X19" s="9"/>
      <c r="Y19" s="9"/>
      <c r="Z19" s="22"/>
    </row>
    <row r="20" spans="3:26" s="1" customFormat="1" x14ac:dyDescent="0.2">
      <c r="D20" s="23"/>
      <c r="E20" s="99"/>
      <c r="F20" s="99"/>
      <c r="G20" s="99"/>
      <c r="H20" s="99"/>
      <c r="I20" s="99"/>
      <c r="J20" s="99"/>
      <c r="K20" s="99"/>
      <c r="L20" s="99"/>
      <c r="M20" s="99"/>
      <c r="N20" s="23"/>
      <c r="O20" s="23"/>
      <c r="P20" s="23"/>
      <c r="Q20" s="23"/>
    </row>
    <row r="21" spans="3:26" s="1" customFormat="1" x14ac:dyDescent="0.2">
      <c r="C21" s="28" t="s">
        <v>325</v>
      </c>
      <c r="D21" s="23"/>
      <c r="E21" s="23"/>
      <c r="F21" s="23"/>
      <c r="G21" s="23"/>
      <c r="H21" s="23"/>
      <c r="I21" s="23"/>
      <c r="J21" s="23"/>
      <c r="K21" s="23"/>
      <c r="L21" s="23"/>
      <c r="M21" s="23"/>
      <c r="N21" s="23"/>
      <c r="O21" s="23"/>
      <c r="R21" s="6" t="s">
        <v>322</v>
      </c>
    </row>
    <row r="22" spans="3:26" s="1" customFormat="1" x14ac:dyDescent="0.2">
      <c r="C22" s="25"/>
    </row>
    <row r="23" spans="3:26" s="1" customFormat="1" x14ac:dyDescent="0.2">
      <c r="C23" s="25"/>
    </row>
    <row r="27" spans="3:26" x14ac:dyDescent="0.2">
      <c r="E27" s="80"/>
      <c r="F27" s="80"/>
      <c r="G27" s="80"/>
      <c r="H27" s="80"/>
      <c r="I27" s="80"/>
      <c r="J27" s="101"/>
      <c r="K27" s="80"/>
      <c r="L27" s="80"/>
      <c r="M27" s="80"/>
      <c r="N27" s="80"/>
      <c r="O27" s="80"/>
      <c r="P27" s="80"/>
      <c r="Q27" s="80"/>
    </row>
  </sheetData>
  <mergeCells count="4">
    <mergeCell ref="J5:K5"/>
    <mergeCell ref="D5:D7"/>
    <mergeCell ref="C5:C7"/>
    <mergeCell ref="R5:R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Z33"/>
  <sheetViews>
    <sheetView showGridLines="0" workbookViewId="0">
      <selection activeCell="A23" sqref="A23"/>
    </sheetView>
  </sheetViews>
  <sheetFormatPr defaultColWidth="7.7109375" defaultRowHeight="11.25" x14ac:dyDescent="0.2"/>
  <cols>
    <col min="1" max="1" width="45.85546875" style="6" customWidth="1"/>
    <col min="2" max="2" width="151.85546875" style="3" customWidth="1"/>
    <col min="3" max="5" width="7.7109375" style="3" customWidth="1"/>
    <col min="6" max="6" width="7.7109375" style="3"/>
    <col min="7" max="7" width="7.7109375" style="3" customWidth="1"/>
    <col min="8" max="9" width="7.7109375" style="3"/>
    <col min="10" max="13" width="7.7109375" style="6"/>
    <col min="14" max="14" width="7.7109375" style="6" customWidth="1"/>
    <col min="15" max="16384" width="7.7109375" style="3"/>
  </cols>
  <sheetData>
    <row r="1" spans="1:676" x14ac:dyDescent="0.2">
      <c r="J1" s="3"/>
      <c r="K1" s="3"/>
      <c r="L1" s="3"/>
      <c r="M1" s="3"/>
      <c r="N1" s="3"/>
    </row>
    <row r="2" spans="1:676" x14ac:dyDescent="0.2">
      <c r="B2" s="30"/>
      <c r="C2" s="30"/>
      <c r="D2" s="30"/>
      <c r="E2" s="30"/>
      <c r="F2" s="30"/>
      <c r="G2" s="30"/>
      <c r="H2" s="38"/>
      <c r="J2" s="3"/>
      <c r="K2" s="3"/>
      <c r="L2" s="3"/>
      <c r="M2" s="3"/>
      <c r="N2" s="3"/>
    </row>
    <row r="3" spans="1:676" ht="36" customHeight="1" x14ac:dyDescent="0.2">
      <c r="B3" s="31" t="s">
        <v>330</v>
      </c>
      <c r="C3" s="30"/>
      <c r="D3" s="30"/>
      <c r="E3" s="30"/>
      <c r="F3" s="30"/>
      <c r="G3" s="30"/>
      <c r="H3" s="38"/>
      <c r="J3" s="3"/>
      <c r="K3" s="3"/>
      <c r="L3" s="3"/>
      <c r="M3" s="3"/>
      <c r="N3" s="3"/>
    </row>
    <row r="4" spans="1:676" x14ac:dyDescent="0.2">
      <c r="B4" s="30"/>
      <c r="C4" s="30"/>
      <c r="D4" s="30"/>
      <c r="E4" s="30"/>
      <c r="F4" s="30"/>
      <c r="G4" s="30"/>
      <c r="H4" s="38"/>
      <c r="J4" s="3"/>
      <c r="K4" s="3"/>
      <c r="L4" s="3"/>
      <c r="M4" s="3"/>
      <c r="N4" s="3"/>
    </row>
    <row r="5" spans="1:676" x14ac:dyDescent="0.2">
      <c r="B5" s="32"/>
      <c r="C5" s="32"/>
      <c r="D5" s="32"/>
      <c r="E5" s="32"/>
      <c r="F5" s="32"/>
      <c r="G5" s="32"/>
      <c r="J5" s="3"/>
      <c r="K5" s="3"/>
      <c r="L5" s="3"/>
      <c r="M5" s="3"/>
      <c r="N5" s="3"/>
    </row>
    <row r="6" spans="1:676" x14ac:dyDescent="0.2">
      <c r="J6" s="3"/>
      <c r="K6" s="3"/>
      <c r="L6" s="3"/>
      <c r="M6" s="3"/>
      <c r="N6" s="3"/>
    </row>
    <row r="7" spans="1:676" x14ac:dyDescent="0.2">
      <c r="J7" s="3"/>
      <c r="K7" s="3"/>
      <c r="L7" s="3"/>
      <c r="M7" s="3"/>
      <c r="N7" s="3"/>
    </row>
    <row r="8" spans="1:676" s="34"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9" spans="1:676" x14ac:dyDescent="0.2">
      <c r="B9" s="6"/>
      <c r="C9" s="6"/>
      <c r="D9" s="6"/>
      <c r="E9" s="6"/>
      <c r="F9" s="6"/>
      <c r="G9" s="6"/>
      <c r="H9" s="6"/>
      <c r="I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c r="IZ9" s="6"/>
      <c r="JA9" s="6"/>
      <c r="JB9" s="6"/>
      <c r="JC9" s="6"/>
      <c r="JD9" s="6"/>
      <c r="JE9" s="6"/>
      <c r="JF9" s="6"/>
      <c r="JG9" s="6"/>
      <c r="JH9" s="6"/>
      <c r="JI9" s="6"/>
      <c r="JJ9" s="6"/>
      <c r="JK9" s="6"/>
      <c r="JL9" s="6"/>
      <c r="JM9" s="6"/>
      <c r="JN9" s="6"/>
      <c r="JO9" s="6"/>
      <c r="JP9" s="6"/>
      <c r="JQ9" s="6"/>
      <c r="JR9" s="6"/>
      <c r="JS9" s="6"/>
      <c r="JT9" s="6"/>
      <c r="JU9" s="6"/>
      <c r="JV9" s="6"/>
      <c r="JW9" s="6"/>
      <c r="JX9" s="6"/>
      <c r="JY9" s="6"/>
      <c r="JZ9" s="6"/>
      <c r="KA9" s="6"/>
      <c r="KB9" s="6"/>
      <c r="KC9" s="6"/>
      <c r="KD9" s="6"/>
      <c r="KE9" s="6"/>
      <c r="KF9" s="6"/>
      <c r="KG9" s="6"/>
      <c r="KH9" s="6"/>
      <c r="KI9" s="6"/>
      <c r="KJ9" s="6"/>
      <c r="KK9" s="6"/>
      <c r="KL9" s="6"/>
      <c r="KM9" s="6"/>
      <c r="KN9" s="6"/>
      <c r="KO9" s="6"/>
      <c r="KP9" s="6"/>
      <c r="KQ9" s="6"/>
      <c r="KR9" s="6"/>
      <c r="KS9" s="6"/>
      <c r="KT9" s="6"/>
      <c r="KU9" s="6"/>
      <c r="KV9" s="6"/>
      <c r="KW9" s="6"/>
      <c r="KX9" s="6"/>
      <c r="KY9" s="6"/>
      <c r="KZ9" s="6"/>
      <c r="LA9" s="6"/>
      <c r="LB9" s="6"/>
      <c r="LC9" s="6"/>
      <c r="LD9" s="6"/>
      <c r="LE9" s="6"/>
      <c r="LF9" s="6"/>
      <c r="LG9" s="6"/>
      <c r="LH9" s="6"/>
      <c r="LI9" s="6"/>
      <c r="LJ9" s="6"/>
      <c r="LK9" s="6"/>
      <c r="LL9" s="6"/>
      <c r="LM9" s="6"/>
      <c r="LN9" s="6"/>
      <c r="LO9" s="6"/>
      <c r="LP9" s="6"/>
      <c r="LQ9" s="6"/>
      <c r="LR9" s="6"/>
      <c r="LS9" s="6"/>
      <c r="LT9" s="6"/>
      <c r="LU9" s="6"/>
      <c r="LV9" s="6"/>
      <c r="LW9" s="6"/>
      <c r="LX9" s="6"/>
      <c r="LY9" s="6"/>
      <c r="LZ9" s="6"/>
      <c r="MA9" s="6"/>
      <c r="MB9" s="6"/>
      <c r="MC9" s="6"/>
      <c r="MD9" s="6"/>
      <c r="ME9" s="6"/>
      <c r="MF9" s="6"/>
      <c r="MG9" s="6"/>
      <c r="MH9" s="6"/>
      <c r="MI9" s="6"/>
      <c r="MJ9" s="6"/>
      <c r="MK9" s="6"/>
      <c r="ML9" s="6"/>
      <c r="MM9" s="6"/>
      <c r="MN9" s="6"/>
      <c r="MO9" s="6"/>
      <c r="MP9" s="6"/>
      <c r="MQ9" s="6"/>
      <c r="MR9" s="6"/>
      <c r="MS9" s="6"/>
      <c r="MT9" s="6"/>
      <c r="MU9" s="6"/>
      <c r="MV9" s="6"/>
      <c r="MW9" s="6"/>
      <c r="MX9" s="6"/>
      <c r="MY9" s="6"/>
      <c r="MZ9" s="6"/>
      <c r="NA9" s="6"/>
      <c r="NB9" s="6"/>
      <c r="NC9" s="6"/>
      <c r="ND9" s="6"/>
      <c r="NE9" s="6"/>
      <c r="NF9" s="6"/>
      <c r="NG9" s="6"/>
      <c r="NH9" s="6"/>
      <c r="NI9" s="6"/>
      <c r="NJ9" s="6"/>
      <c r="NK9" s="6"/>
      <c r="NL9" s="6"/>
      <c r="NM9" s="6"/>
      <c r="NN9" s="6"/>
      <c r="NO9" s="6"/>
      <c r="NP9" s="6"/>
      <c r="NQ9" s="6"/>
      <c r="NR9" s="6"/>
      <c r="NS9" s="6"/>
      <c r="NT9" s="6"/>
      <c r="NU9" s="6"/>
      <c r="NV9" s="6"/>
      <c r="NW9" s="6"/>
      <c r="NX9" s="6"/>
      <c r="NY9" s="6"/>
      <c r="NZ9" s="6"/>
      <c r="OA9" s="6"/>
      <c r="OB9" s="6"/>
      <c r="OC9" s="6"/>
      <c r="OD9" s="6"/>
      <c r="OE9" s="6"/>
      <c r="OF9" s="6"/>
      <c r="OG9" s="6"/>
      <c r="OH9" s="6"/>
      <c r="OI9" s="6"/>
      <c r="OJ9" s="6"/>
      <c r="OK9" s="6"/>
      <c r="OL9" s="6"/>
      <c r="OM9" s="6"/>
      <c r="ON9" s="6"/>
      <c r="OO9" s="6"/>
      <c r="OP9" s="6"/>
      <c r="OQ9" s="6"/>
      <c r="OR9" s="6"/>
      <c r="OS9" s="6"/>
      <c r="OT9" s="6"/>
      <c r="OU9" s="6"/>
      <c r="OV9" s="6"/>
      <c r="OW9" s="6"/>
      <c r="OX9" s="6"/>
      <c r="OY9" s="6"/>
      <c r="OZ9" s="6"/>
      <c r="PA9" s="6"/>
      <c r="PB9" s="6"/>
      <c r="PC9" s="6"/>
      <c r="PD9" s="6"/>
      <c r="PE9" s="6"/>
      <c r="PF9" s="6"/>
      <c r="PG9" s="6"/>
      <c r="PH9" s="6"/>
      <c r="PI9" s="6"/>
      <c r="PJ9" s="6"/>
      <c r="PK9" s="6"/>
      <c r="PL9" s="6"/>
      <c r="PM9" s="6"/>
      <c r="PN9" s="6"/>
      <c r="PO9" s="6"/>
      <c r="PP9" s="6"/>
      <c r="PQ9" s="6"/>
      <c r="PR9" s="6"/>
      <c r="PS9" s="6"/>
      <c r="PT9" s="6"/>
      <c r="PU9" s="6"/>
      <c r="PV9" s="6"/>
      <c r="PW9" s="6"/>
      <c r="PX9" s="6"/>
      <c r="PY9" s="6"/>
      <c r="PZ9" s="6"/>
      <c r="QA9" s="6"/>
      <c r="QB9" s="6"/>
      <c r="QC9" s="6"/>
      <c r="QD9" s="6"/>
      <c r="QE9" s="6"/>
      <c r="QF9" s="6"/>
      <c r="QG9" s="6"/>
      <c r="QH9" s="6"/>
      <c r="QI9" s="6"/>
      <c r="QJ9" s="6"/>
      <c r="QK9" s="6"/>
      <c r="QL9" s="6"/>
      <c r="QM9" s="6"/>
      <c r="QN9" s="6"/>
      <c r="QO9" s="6"/>
      <c r="QP9" s="6"/>
      <c r="QQ9" s="6"/>
      <c r="QR9" s="6"/>
      <c r="QS9" s="6"/>
      <c r="QT9" s="6"/>
      <c r="QU9" s="6"/>
      <c r="QV9" s="6"/>
      <c r="QW9" s="6"/>
      <c r="QX9" s="6"/>
      <c r="QY9" s="6"/>
      <c r="QZ9" s="6"/>
      <c r="RA9" s="6"/>
      <c r="RB9" s="6"/>
      <c r="RC9" s="6"/>
      <c r="RD9" s="6"/>
      <c r="RE9" s="6"/>
      <c r="RF9" s="6"/>
      <c r="RG9" s="6"/>
      <c r="RH9" s="6"/>
      <c r="RI9" s="6"/>
      <c r="RJ9" s="6"/>
      <c r="RK9" s="6"/>
      <c r="RL9" s="6"/>
      <c r="RM9" s="6"/>
      <c r="RN9" s="6"/>
      <c r="RO9" s="6"/>
      <c r="RP9" s="6"/>
      <c r="RQ9" s="6"/>
      <c r="RR9" s="6"/>
      <c r="RS9" s="6"/>
      <c r="RT9" s="6"/>
      <c r="RU9" s="6"/>
      <c r="RV9" s="6"/>
      <c r="RW9" s="6"/>
      <c r="RX9" s="6"/>
      <c r="RY9" s="6"/>
      <c r="RZ9" s="6"/>
      <c r="SA9" s="6"/>
      <c r="SB9" s="6"/>
      <c r="SC9" s="6"/>
      <c r="SD9" s="6"/>
      <c r="SE9" s="6"/>
      <c r="SF9" s="6"/>
      <c r="SG9" s="6"/>
      <c r="SH9" s="6"/>
      <c r="SI9" s="6"/>
      <c r="SJ9" s="6"/>
      <c r="SK9" s="6"/>
      <c r="SL9" s="6"/>
      <c r="SM9" s="6"/>
      <c r="SN9" s="6"/>
      <c r="SO9" s="6"/>
      <c r="SP9" s="6"/>
      <c r="SQ9" s="6"/>
      <c r="SR9" s="6"/>
      <c r="SS9" s="6"/>
      <c r="ST9" s="6"/>
      <c r="SU9" s="6"/>
      <c r="SV9" s="6"/>
      <c r="SW9" s="6"/>
      <c r="SX9" s="6"/>
      <c r="SY9" s="6"/>
      <c r="SZ9" s="6"/>
      <c r="TA9" s="6"/>
      <c r="TB9" s="6"/>
      <c r="TC9" s="6"/>
      <c r="TD9" s="6"/>
      <c r="TE9" s="6"/>
      <c r="TF9" s="6"/>
      <c r="TG9" s="6"/>
      <c r="TH9" s="6"/>
      <c r="TI9" s="6"/>
      <c r="TJ9" s="6"/>
      <c r="TK9" s="6"/>
      <c r="TL9" s="6"/>
      <c r="TM9" s="6"/>
      <c r="TN9" s="6"/>
      <c r="TO9" s="6"/>
      <c r="TP9" s="6"/>
      <c r="TQ9" s="6"/>
      <c r="TR9" s="6"/>
      <c r="TS9" s="6"/>
      <c r="TT9" s="6"/>
      <c r="TU9" s="6"/>
      <c r="TV9" s="6"/>
      <c r="TW9" s="6"/>
      <c r="TX9" s="6"/>
      <c r="TY9" s="6"/>
      <c r="TZ9" s="6"/>
      <c r="UA9" s="6"/>
      <c r="UB9" s="6"/>
      <c r="UC9" s="6"/>
      <c r="UD9" s="6"/>
      <c r="UE9" s="6"/>
      <c r="UF9" s="6"/>
      <c r="UG9" s="6"/>
      <c r="UH9" s="6"/>
      <c r="UI9" s="6"/>
      <c r="UJ9" s="6"/>
      <c r="UK9" s="6"/>
      <c r="UL9" s="6"/>
      <c r="UM9" s="6"/>
      <c r="UN9" s="6"/>
      <c r="UO9" s="6"/>
      <c r="UP9" s="6"/>
      <c r="UQ9" s="6"/>
      <c r="UR9" s="6"/>
      <c r="US9" s="6"/>
      <c r="UT9" s="6"/>
      <c r="UU9" s="6"/>
      <c r="UV9" s="6"/>
      <c r="UW9" s="6"/>
      <c r="UX9" s="6"/>
      <c r="UY9" s="6"/>
      <c r="UZ9" s="6"/>
      <c r="VA9" s="6"/>
      <c r="VB9" s="6"/>
      <c r="VC9" s="6"/>
      <c r="VD9" s="6"/>
      <c r="VE9" s="6"/>
      <c r="VF9" s="6"/>
      <c r="VG9" s="6"/>
      <c r="VH9" s="6"/>
      <c r="VI9" s="6"/>
      <c r="VJ9" s="6"/>
      <c r="VK9" s="6"/>
      <c r="VL9" s="6"/>
      <c r="VM9" s="6"/>
      <c r="VN9" s="6"/>
      <c r="VO9" s="6"/>
      <c r="VP9" s="6"/>
      <c r="VQ9" s="6"/>
      <c r="VR9" s="6"/>
      <c r="VS9" s="6"/>
      <c r="VT9" s="6"/>
      <c r="VU9" s="6"/>
      <c r="VV9" s="6"/>
      <c r="VW9" s="6"/>
      <c r="VX9" s="6"/>
      <c r="VY9" s="6"/>
      <c r="VZ9" s="6"/>
      <c r="WA9" s="6"/>
      <c r="WB9" s="6"/>
      <c r="WC9" s="6"/>
      <c r="WD9" s="6"/>
      <c r="WE9" s="6"/>
      <c r="WF9" s="6"/>
      <c r="WG9" s="6"/>
      <c r="WH9" s="6"/>
      <c r="WI9" s="6"/>
      <c r="WJ9" s="6"/>
      <c r="WK9" s="6"/>
      <c r="WL9" s="6"/>
      <c r="WM9" s="6"/>
      <c r="WN9" s="6"/>
      <c r="WO9" s="6"/>
      <c r="WP9" s="6"/>
      <c r="WQ9" s="6"/>
      <c r="WR9" s="6"/>
      <c r="WS9" s="6"/>
      <c r="WT9" s="6"/>
      <c r="WU9" s="6"/>
      <c r="WV9" s="6"/>
      <c r="WW9" s="6"/>
      <c r="WX9" s="6"/>
      <c r="WY9" s="6"/>
      <c r="WZ9" s="6"/>
      <c r="XA9" s="6"/>
      <c r="XB9" s="6"/>
      <c r="XC9" s="6"/>
      <c r="XD9" s="6"/>
      <c r="XE9" s="6"/>
      <c r="XF9" s="6"/>
      <c r="XG9" s="6"/>
      <c r="XH9" s="6"/>
      <c r="XI9" s="6"/>
      <c r="XJ9" s="6"/>
      <c r="XK9" s="6"/>
      <c r="XL9" s="6"/>
      <c r="XM9" s="6"/>
      <c r="XN9" s="6"/>
      <c r="XO9" s="6"/>
      <c r="XP9" s="6"/>
      <c r="XQ9" s="6"/>
      <c r="XR9" s="6"/>
      <c r="XS9" s="6"/>
      <c r="XT9" s="6"/>
      <c r="XU9" s="6"/>
      <c r="XV9" s="6"/>
      <c r="XW9" s="6"/>
      <c r="XX9" s="6"/>
      <c r="XY9" s="6"/>
      <c r="XZ9" s="6"/>
      <c r="YA9" s="6"/>
      <c r="YB9" s="6"/>
      <c r="YC9" s="6"/>
      <c r="YD9" s="6"/>
      <c r="YE9" s="6"/>
      <c r="YF9" s="6"/>
      <c r="YG9" s="6"/>
      <c r="YH9" s="6"/>
      <c r="YI9" s="6"/>
      <c r="YJ9" s="6"/>
      <c r="YK9" s="6"/>
      <c r="YL9" s="6"/>
      <c r="YM9" s="6"/>
      <c r="YN9" s="6"/>
      <c r="YO9" s="6"/>
      <c r="YP9" s="6"/>
      <c r="YQ9" s="6"/>
      <c r="YR9" s="6"/>
      <c r="YS9" s="6"/>
      <c r="YT9" s="6"/>
      <c r="YU9" s="6"/>
      <c r="YV9" s="6"/>
      <c r="YW9" s="6"/>
      <c r="YX9" s="6"/>
      <c r="YY9" s="6"/>
      <c r="YZ9" s="6"/>
    </row>
    <row r="10" spans="1:676" x14ac:dyDescent="0.2">
      <c r="B10" s="40" t="s">
        <v>42</v>
      </c>
      <c r="C10" s="4"/>
    </row>
    <row r="11" spans="1:676" x14ac:dyDescent="0.2">
      <c r="B11" s="41"/>
      <c r="C11" s="39"/>
      <c r="D11" s="4"/>
    </row>
    <row r="12" spans="1:676" x14ac:dyDescent="0.2">
      <c r="B12" s="61" t="s">
        <v>65</v>
      </c>
    </row>
    <row r="13" spans="1:676" x14ac:dyDescent="0.2">
      <c r="B13" s="61" t="s">
        <v>66</v>
      </c>
    </row>
    <row r="14" spans="1:676" x14ac:dyDescent="0.2">
      <c r="B14" s="61" t="s">
        <v>67</v>
      </c>
    </row>
    <row r="15" spans="1:676" x14ac:dyDescent="0.2">
      <c r="B15" s="61" t="s">
        <v>68</v>
      </c>
    </row>
    <row r="16" spans="1:676" x14ac:dyDescent="0.2">
      <c r="B16" s="61" t="s">
        <v>69</v>
      </c>
    </row>
    <row r="17" spans="2:2" x14ac:dyDescent="0.2">
      <c r="B17" s="61" t="s">
        <v>70</v>
      </c>
    </row>
    <row r="18" spans="2:2" x14ac:dyDescent="0.2">
      <c r="B18" s="61" t="s">
        <v>71</v>
      </c>
    </row>
    <row r="19" spans="2:2" x14ac:dyDescent="0.2">
      <c r="B19" s="61" t="s">
        <v>72</v>
      </c>
    </row>
    <row r="20" spans="2:2" x14ac:dyDescent="0.2">
      <c r="B20" s="61" t="s">
        <v>73</v>
      </c>
    </row>
    <row r="21" spans="2:2" x14ac:dyDescent="0.2">
      <c r="B21" s="6"/>
    </row>
    <row r="22" spans="2:2" x14ac:dyDescent="0.2">
      <c r="B22" s="40" t="s">
        <v>43</v>
      </c>
    </row>
    <row r="23" spans="2:2" x14ac:dyDescent="0.2">
      <c r="B23" s="42" t="s">
        <v>44</v>
      </c>
    </row>
    <row r="24" spans="2:2" x14ac:dyDescent="0.2">
      <c r="B24" s="37"/>
    </row>
    <row r="25" spans="2:2" x14ac:dyDescent="0.2">
      <c r="B25" s="40" t="s">
        <v>45</v>
      </c>
    </row>
    <row r="26" spans="2:2" x14ac:dyDescent="0.2">
      <c r="B26" s="43" t="s">
        <v>46</v>
      </c>
    </row>
    <row r="27" spans="2:2" x14ac:dyDescent="0.2">
      <c r="B27" s="43" t="s">
        <v>47</v>
      </c>
    </row>
    <row r="28" spans="2:2" x14ac:dyDescent="0.2">
      <c r="B28" s="42" t="s">
        <v>44</v>
      </c>
    </row>
    <row r="29" spans="2:2" x14ac:dyDescent="0.2">
      <c r="B29" s="44"/>
    </row>
    <row r="30" spans="2:2" x14ac:dyDescent="0.2">
      <c r="B30" s="40" t="s">
        <v>48</v>
      </c>
    </row>
    <row r="31" spans="2:2" x14ac:dyDescent="0.2">
      <c r="B31" s="60" t="s">
        <v>64</v>
      </c>
    </row>
    <row r="32" spans="2:2" x14ac:dyDescent="0.2">
      <c r="B32" s="60" t="s">
        <v>63</v>
      </c>
    </row>
    <row r="33" spans="2:2" x14ac:dyDescent="0.2">
      <c r="B33" s="43" t="s">
        <v>49</v>
      </c>
    </row>
  </sheetData>
  <hyperlinks>
    <hyperlink ref="B23" r:id="rId1" xr:uid="{433B68CD-46ED-416D-9B7F-C0081D65A8E4}"/>
    <hyperlink ref="B33" r:id="rId2" xr:uid="{C6E8B8CF-70D8-462C-BCAA-EDF1E8BD37E1}"/>
    <hyperlink ref="B26" r:id="rId3" xr:uid="{49A08FA5-3124-4EDC-BEC6-708EE5E67282}"/>
    <hyperlink ref="B27" r:id="rId4" xr:uid="{8C2EE43E-44BA-46B6-881A-446376B3AD38}"/>
    <hyperlink ref="B28" r:id="rId5" xr:uid="{E05AFA25-3462-4470-B7F4-A4474ED62ECB}"/>
    <hyperlink ref="B32" r:id="rId6" display="https://www.scad.gov.ae/Release Documents/Jan_01_Publication_en_2021_Quarterly_Third Quarter_en_v2.pdf" xr:uid="{D4140D2D-AA2B-4DF9-8AB6-32F043BA5326}"/>
    <hyperlink ref="B31" r:id="rId7" display="https://www.scad.gov.ae/Release Documents/Dec_01_Publication_en_2021_Monthly_September_en.pdf" xr:uid="{7F8C5B21-44C1-4595-A6D3-69951B4C0A8F}"/>
  </hyperlinks>
  <pageMargins left="0.7" right="0.7" top="0.75" bottom="0.75" header="0.3" footer="0.3"/>
  <pageSetup orientation="portrait" r:id="rId8"/>
  <drawing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Z14"/>
  <sheetViews>
    <sheetView showGridLines="0" zoomScale="80" zoomScaleNormal="80" workbookViewId="0">
      <selection activeCell="B28" sqref="B28"/>
    </sheetView>
  </sheetViews>
  <sheetFormatPr defaultColWidth="7.7109375" defaultRowHeight="11.25" x14ac:dyDescent="0.2"/>
  <cols>
    <col min="1" max="1" width="45.85546875" style="6" customWidth="1"/>
    <col min="2" max="2" width="73.85546875" style="3" bestFit="1" customWidth="1"/>
    <col min="3" max="4" width="18.140625" style="3" customWidth="1"/>
    <col min="5" max="5" width="30.7109375" style="3" customWidth="1"/>
    <col min="6" max="6" width="7.7109375" style="3"/>
    <col min="7" max="7" width="8.7109375" style="3" customWidth="1"/>
    <col min="8" max="9" width="7.7109375" style="3"/>
    <col min="10" max="13" width="7.7109375" style="6"/>
    <col min="14" max="14" width="9.7109375" style="6" customWidth="1"/>
    <col min="15" max="16384" width="7.7109375" style="3"/>
  </cols>
  <sheetData>
    <row r="1" spans="1:676" x14ac:dyDescent="0.2">
      <c r="J1" s="3"/>
      <c r="K1" s="3"/>
      <c r="L1" s="3"/>
      <c r="M1" s="3"/>
      <c r="N1" s="3"/>
    </row>
    <row r="2" spans="1:676" x14ac:dyDescent="0.2">
      <c r="B2" s="30"/>
      <c r="C2" s="30"/>
      <c r="D2" s="30"/>
      <c r="E2" s="30"/>
      <c r="F2" s="30"/>
      <c r="G2" s="30"/>
      <c r="H2" s="38"/>
      <c r="J2" s="3"/>
      <c r="K2" s="3"/>
      <c r="L2" s="3"/>
      <c r="M2" s="3"/>
      <c r="N2" s="3"/>
    </row>
    <row r="3" spans="1:676" ht="36" customHeight="1" x14ac:dyDescent="0.2">
      <c r="B3" s="31" t="s">
        <v>330</v>
      </c>
      <c r="C3" s="30"/>
      <c r="D3" s="30"/>
      <c r="E3" s="30"/>
      <c r="F3" s="30"/>
      <c r="G3" s="30"/>
      <c r="H3" s="38"/>
      <c r="J3" s="3"/>
      <c r="K3" s="3"/>
      <c r="L3" s="3"/>
      <c r="M3" s="3"/>
      <c r="N3" s="3"/>
    </row>
    <row r="4" spans="1:676" x14ac:dyDescent="0.2">
      <c r="B4" s="30"/>
      <c r="C4" s="30"/>
      <c r="D4" s="30"/>
      <c r="E4" s="30"/>
      <c r="F4" s="30"/>
      <c r="G4" s="30"/>
      <c r="H4" s="38"/>
      <c r="J4" s="3"/>
      <c r="K4" s="3"/>
      <c r="L4" s="3"/>
      <c r="M4" s="3"/>
      <c r="N4" s="3"/>
    </row>
    <row r="5" spans="1:676" x14ac:dyDescent="0.2">
      <c r="J5" s="3"/>
      <c r="K5" s="3"/>
      <c r="L5" s="3"/>
      <c r="M5" s="3"/>
      <c r="N5" s="3"/>
    </row>
    <row r="6" spans="1:676" x14ac:dyDescent="0.2">
      <c r="J6" s="3"/>
      <c r="K6" s="3"/>
      <c r="L6" s="3"/>
      <c r="M6" s="3"/>
      <c r="N6" s="3"/>
    </row>
    <row r="7" spans="1:676" x14ac:dyDescent="0.2">
      <c r="J7" s="3"/>
      <c r="K7" s="3"/>
      <c r="L7" s="3"/>
      <c r="M7" s="3"/>
      <c r="N7" s="3"/>
    </row>
    <row r="8" spans="1:676" s="34"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10" spans="1:676" x14ac:dyDescent="0.2">
      <c r="B10" s="4" t="s">
        <v>50</v>
      </c>
    </row>
    <row r="11" spans="1:676" x14ac:dyDescent="0.2">
      <c r="B11" s="39" t="s">
        <v>51</v>
      </c>
      <c r="D11" s="4"/>
    </row>
    <row r="13" spans="1:676" x14ac:dyDescent="0.2">
      <c r="B13" s="4" t="s">
        <v>52</v>
      </c>
    </row>
    <row r="14" spans="1:676" ht="123.75" x14ac:dyDescent="0.2">
      <c r="B14" s="5" t="s">
        <v>53</v>
      </c>
    </row>
  </sheetData>
  <hyperlinks>
    <hyperlink ref="B11" r:id="rId1" xr:uid="{3DA1F3DA-D1C3-4CFD-8534-018EFE6DB6D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sheetPr>
    <tabColor rgb="FF00B0F0"/>
  </sheetPr>
  <dimension ref="B2:P24"/>
  <sheetViews>
    <sheetView showGridLines="0" zoomScaleNormal="100" workbookViewId="0">
      <selection activeCell="H3" sqref="H3"/>
    </sheetView>
  </sheetViews>
  <sheetFormatPr defaultColWidth="8.7109375" defaultRowHeight="11.25" x14ac:dyDescent="0.2"/>
  <cols>
    <col min="1" max="1" width="8.7109375" style="6"/>
    <col min="2" max="2" width="9" style="6" customWidth="1"/>
    <col min="3" max="3" width="12.5703125" style="6" customWidth="1"/>
    <col min="4" max="4" width="18.7109375" style="6" bestFit="1" customWidth="1"/>
    <col min="5" max="5" width="31.85546875" style="6" customWidth="1"/>
    <col min="6" max="6" width="11.7109375" style="6" bestFit="1" customWidth="1"/>
    <col min="7" max="7" width="56.42578125" style="6" customWidth="1"/>
    <col min="8" max="8" width="14.85546875" style="6" customWidth="1"/>
    <col min="9" max="9" width="19.5703125" style="6" customWidth="1"/>
    <col min="10" max="16384" width="8.7109375" style="6"/>
  </cols>
  <sheetData>
    <row r="2" spans="2:16" ht="12.75" x14ac:dyDescent="0.2">
      <c r="C2" s="187" t="s">
        <v>341</v>
      </c>
      <c r="D2" s="8"/>
      <c r="E2" s="8"/>
      <c r="F2" s="8"/>
      <c r="H2" s="187" t="s">
        <v>342</v>
      </c>
      <c r="J2" s="9"/>
      <c r="K2" s="9"/>
      <c r="L2" s="9"/>
      <c r="M2" s="9"/>
      <c r="N2" s="9"/>
      <c r="O2" s="9"/>
      <c r="P2" s="9"/>
    </row>
    <row r="3" spans="2:16" x14ac:dyDescent="0.2">
      <c r="B3" s="46"/>
      <c r="C3" s="46" t="s">
        <v>336</v>
      </c>
      <c r="D3" s="8"/>
      <c r="E3" s="8"/>
      <c r="F3" s="8"/>
      <c r="G3" s="8"/>
      <c r="H3" s="6" t="s">
        <v>335</v>
      </c>
      <c r="J3" s="9"/>
      <c r="K3" s="9"/>
      <c r="L3" s="9"/>
      <c r="M3" s="9"/>
      <c r="N3" s="9"/>
      <c r="O3" s="9"/>
      <c r="P3" s="9"/>
    </row>
    <row r="4" spans="2:16" s="1" customFormat="1" x14ac:dyDescent="0.2">
      <c r="B4" s="25"/>
    </row>
    <row r="5" spans="2:16" s="1" customFormat="1" x14ac:dyDescent="0.2">
      <c r="B5" s="25"/>
      <c r="D5" s="11" t="s">
        <v>17</v>
      </c>
      <c r="E5" s="12" t="s">
        <v>18</v>
      </c>
      <c r="F5" s="13"/>
      <c r="G5" s="14" t="s">
        <v>19</v>
      </c>
      <c r="H5" s="82"/>
    </row>
    <row r="6" spans="2:16" x14ac:dyDescent="0.2">
      <c r="D6" s="11"/>
      <c r="E6" s="12"/>
      <c r="F6" s="13" t="s">
        <v>38</v>
      </c>
      <c r="G6" s="14"/>
      <c r="H6" s="81"/>
    </row>
    <row r="7" spans="2:16" x14ac:dyDescent="0.2">
      <c r="D7" s="15"/>
      <c r="E7" s="15"/>
      <c r="F7" s="133" t="s">
        <v>209</v>
      </c>
      <c r="G7" s="105"/>
      <c r="H7" s="81"/>
    </row>
    <row r="8" spans="2:16" x14ac:dyDescent="0.2">
      <c r="D8" s="16" t="s">
        <v>57</v>
      </c>
      <c r="E8" s="17" t="s">
        <v>32</v>
      </c>
      <c r="F8" s="170">
        <v>260434.78462300001</v>
      </c>
      <c r="G8" s="70" t="s">
        <v>208</v>
      </c>
      <c r="H8" s="81"/>
    </row>
    <row r="9" spans="2:16" x14ac:dyDescent="0.2">
      <c r="D9" s="18" t="s">
        <v>58</v>
      </c>
      <c r="E9" s="19" t="s">
        <v>33</v>
      </c>
      <c r="F9" s="158">
        <v>146080.15220399998</v>
      </c>
      <c r="G9" s="71" t="s">
        <v>206</v>
      </c>
    </row>
    <row r="10" spans="2:16" x14ac:dyDescent="0.2">
      <c r="D10" s="20" t="s">
        <v>59</v>
      </c>
      <c r="E10" s="54" t="s">
        <v>34</v>
      </c>
      <c r="F10" s="168">
        <v>98803.320746999991</v>
      </c>
      <c r="G10" s="72" t="s">
        <v>185</v>
      </c>
    </row>
    <row r="11" spans="2:16" x14ac:dyDescent="0.2">
      <c r="D11" s="18" t="s">
        <v>60</v>
      </c>
      <c r="E11" s="55" t="s">
        <v>35</v>
      </c>
      <c r="F11" s="158">
        <v>47276.831457</v>
      </c>
      <c r="G11" s="71" t="s">
        <v>186</v>
      </c>
    </row>
    <row r="12" spans="2:16" x14ac:dyDescent="0.2">
      <c r="D12" s="20" t="s">
        <v>61</v>
      </c>
      <c r="E12" s="21" t="s">
        <v>36</v>
      </c>
      <c r="F12" s="168">
        <v>114354.632419</v>
      </c>
      <c r="G12" s="72" t="s">
        <v>187</v>
      </c>
    </row>
    <row r="13" spans="2:16" x14ac:dyDescent="0.2">
      <c r="D13" s="56" t="s">
        <v>62</v>
      </c>
      <c r="E13" s="27" t="s">
        <v>37</v>
      </c>
      <c r="F13" s="169">
        <v>31725.519785</v>
      </c>
      <c r="G13" s="166" t="s">
        <v>207</v>
      </c>
    </row>
    <row r="15" spans="2:16" x14ac:dyDescent="0.2">
      <c r="D15" s="25" t="s">
        <v>323</v>
      </c>
      <c r="G15" s="6" t="s">
        <v>322</v>
      </c>
    </row>
    <row r="16" spans="2:16" x14ac:dyDescent="0.2">
      <c r="F16" s="165"/>
    </row>
    <row r="24" spans="5:5" x14ac:dyDescent="0.2">
      <c r="E24" s="135"/>
    </row>
  </sheetData>
  <phoneticPr fontId="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sheetPr>
    <tabColor rgb="FF00B0F0"/>
  </sheetPr>
  <dimension ref="C2:T27"/>
  <sheetViews>
    <sheetView showGridLines="0" zoomScale="115" zoomScaleNormal="115" workbookViewId="0">
      <selection activeCell="D23" sqref="D23"/>
    </sheetView>
  </sheetViews>
  <sheetFormatPr defaultColWidth="8.7109375" defaultRowHeight="11.25" x14ac:dyDescent="0.2"/>
  <cols>
    <col min="1" max="3" width="8.7109375" style="6"/>
    <col min="4" max="4" width="9" style="6" customWidth="1"/>
    <col min="5" max="5" width="15.5703125" style="6" customWidth="1"/>
    <col min="6" max="6" width="27.5703125" style="6" customWidth="1"/>
    <col min="7" max="7" width="18.28515625" style="6" customWidth="1"/>
    <col min="8" max="8" width="23.7109375" style="6" customWidth="1"/>
    <col min="9" max="9" width="15.85546875" style="6" customWidth="1"/>
    <col min="10" max="10" width="28" style="6" customWidth="1"/>
    <col min="11" max="11" width="11.140625" style="6" customWidth="1"/>
    <col min="12" max="12" width="25" style="6" customWidth="1"/>
    <col min="13" max="13" width="3.5703125" style="6" customWidth="1"/>
    <col min="14" max="16384" width="8.7109375" style="6"/>
  </cols>
  <sheetData>
    <row r="2" spans="3:20" ht="15" x14ac:dyDescent="0.2">
      <c r="C2" s="186" t="s">
        <v>337</v>
      </c>
      <c r="D2" s="184"/>
      <c r="E2" s="184"/>
      <c r="F2" s="184"/>
      <c r="G2" s="184"/>
      <c r="I2" s="185" t="s">
        <v>338</v>
      </c>
      <c r="K2" s="7"/>
      <c r="L2" s="7"/>
      <c r="M2" s="7"/>
      <c r="N2" s="9"/>
      <c r="O2" s="9"/>
      <c r="P2" s="9"/>
      <c r="Q2" s="9"/>
      <c r="R2" s="9"/>
      <c r="S2" s="9"/>
      <c r="T2" s="9"/>
    </row>
    <row r="3" spans="3:20" x14ac:dyDescent="0.2">
      <c r="C3" s="46" t="s">
        <v>339</v>
      </c>
      <c r="E3" s="8"/>
      <c r="F3" s="8"/>
      <c r="G3" s="8"/>
      <c r="H3" s="8"/>
      <c r="I3" s="8" t="s">
        <v>340</v>
      </c>
      <c r="K3" s="8"/>
      <c r="L3" s="8"/>
      <c r="N3" s="9"/>
      <c r="O3" s="9"/>
      <c r="P3" s="9"/>
      <c r="Q3" s="9"/>
      <c r="R3" s="9"/>
      <c r="S3" s="9"/>
      <c r="T3" s="9"/>
    </row>
    <row r="4" spans="3:20" x14ac:dyDescent="0.2">
      <c r="C4" s="10"/>
      <c r="E4" s="8"/>
      <c r="F4" s="8"/>
      <c r="G4" s="8"/>
      <c r="H4" s="8"/>
      <c r="I4" s="8"/>
      <c r="K4" s="8"/>
      <c r="L4" s="8"/>
      <c r="M4" s="9"/>
      <c r="N4" s="9"/>
      <c r="O4" s="9"/>
      <c r="P4" s="9"/>
      <c r="Q4" s="9"/>
      <c r="R4" s="9"/>
      <c r="S4" s="9"/>
      <c r="T4" s="9"/>
    </row>
    <row r="5" spans="3:20" x14ac:dyDescent="0.2">
      <c r="D5" s="11" t="s">
        <v>17</v>
      </c>
      <c r="E5" s="12" t="s">
        <v>18</v>
      </c>
      <c r="F5" s="13" t="s">
        <v>209</v>
      </c>
      <c r="G5" s="13"/>
      <c r="H5" s="14" t="s">
        <v>19</v>
      </c>
    </row>
    <row r="6" spans="3:20" x14ac:dyDescent="0.2">
      <c r="D6" s="15"/>
      <c r="E6" s="15"/>
      <c r="F6" s="133" t="s">
        <v>38</v>
      </c>
      <c r="G6" s="15"/>
      <c r="H6" s="15"/>
    </row>
    <row r="7" spans="3:20" x14ac:dyDescent="0.2">
      <c r="D7" s="16" t="s">
        <v>57</v>
      </c>
      <c r="E7" s="17" t="s">
        <v>32</v>
      </c>
      <c r="F7" s="180">
        <v>0.15644595174914497</v>
      </c>
      <c r="G7" s="83" t="s">
        <v>208</v>
      </c>
      <c r="H7" s="159" t="s">
        <v>57</v>
      </c>
    </row>
    <row r="8" spans="3:20" x14ac:dyDescent="0.2">
      <c r="D8" s="18" t="s">
        <v>58</v>
      </c>
      <c r="E8" s="19" t="s">
        <v>33</v>
      </c>
      <c r="F8" s="179">
        <v>0.17494480812665464</v>
      </c>
      <c r="G8" s="84" t="s">
        <v>206</v>
      </c>
      <c r="H8" s="160" t="s">
        <v>58</v>
      </c>
    </row>
    <row r="9" spans="3:20" x14ac:dyDescent="0.2">
      <c r="D9" s="20" t="s">
        <v>59</v>
      </c>
      <c r="E9" s="54" t="s">
        <v>34</v>
      </c>
      <c r="F9" s="180">
        <v>0.25153031269963966</v>
      </c>
      <c r="G9" s="85" t="s">
        <v>185</v>
      </c>
      <c r="H9" s="108" t="s">
        <v>59</v>
      </c>
    </row>
    <row r="10" spans="3:20" x14ac:dyDescent="0.2">
      <c r="D10" s="18" t="s">
        <v>60</v>
      </c>
      <c r="E10" s="55" t="s">
        <v>35</v>
      </c>
      <c r="F10" s="179">
        <v>4.1721554817487745E-2</v>
      </c>
      <c r="G10" s="86" t="s">
        <v>186</v>
      </c>
      <c r="H10" s="160" t="s">
        <v>60</v>
      </c>
    </row>
    <row r="11" spans="3:20" x14ac:dyDescent="0.2">
      <c r="D11" s="20" t="s">
        <v>61</v>
      </c>
      <c r="E11" s="21" t="s">
        <v>36</v>
      </c>
      <c r="F11" s="180">
        <v>0.13364556787567561</v>
      </c>
      <c r="G11" s="87" t="s">
        <v>187</v>
      </c>
      <c r="H11" s="108" t="s">
        <v>61</v>
      </c>
    </row>
    <row r="12" spans="3:20" s="88" customFormat="1" x14ac:dyDescent="0.2">
      <c r="D12" s="96" t="s">
        <v>62</v>
      </c>
      <c r="E12" s="97" t="s">
        <v>37</v>
      </c>
      <c r="F12" s="179">
        <f t="shared" ref="F12" si="0">F8-F11</f>
        <v>4.129924025097903E-2</v>
      </c>
      <c r="G12" s="98" t="s">
        <v>207</v>
      </c>
      <c r="H12" s="161" t="s">
        <v>62</v>
      </c>
    </row>
    <row r="13" spans="3:20" s="1" customFormat="1" x14ac:dyDescent="0.2">
      <c r="D13" s="23"/>
      <c r="E13" s="23"/>
      <c r="F13" s="23"/>
      <c r="G13" s="23"/>
      <c r="H13" s="23"/>
      <c r="K13" s="23"/>
      <c r="L13" s="23"/>
    </row>
    <row r="14" spans="3:20" s="1" customFormat="1" x14ac:dyDescent="0.2">
      <c r="D14" s="25" t="s">
        <v>323</v>
      </c>
      <c r="H14" s="6" t="s">
        <v>324</v>
      </c>
    </row>
    <row r="15" spans="3:20" s="1" customFormat="1" x14ac:dyDescent="0.2"/>
    <row r="16" spans="3:20" x14ac:dyDescent="0.2">
      <c r="H16" s="1"/>
    </row>
    <row r="17" spans="7:10" x14ac:dyDescent="0.2">
      <c r="H17" s="1"/>
    </row>
    <row r="18" spans="7:10" x14ac:dyDescent="0.2">
      <c r="G18" s="81"/>
      <c r="H18" s="81"/>
      <c r="I18" s="81"/>
      <c r="J18" s="81"/>
    </row>
    <row r="19" spans="7:10" x14ac:dyDescent="0.2">
      <c r="G19" s="81"/>
      <c r="H19" s="81"/>
      <c r="I19" s="81"/>
      <c r="J19" s="81"/>
    </row>
    <row r="20" spans="7:10" x14ac:dyDescent="0.2">
      <c r="G20" s="81"/>
      <c r="H20" s="81"/>
      <c r="I20" s="81"/>
      <c r="J20" s="81"/>
    </row>
    <row r="21" spans="7:10" x14ac:dyDescent="0.2">
      <c r="G21" s="81"/>
      <c r="H21" s="81"/>
      <c r="I21" s="81"/>
      <c r="J21" s="81"/>
    </row>
    <row r="22" spans="7:10" x14ac:dyDescent="0.2">
      <c r="G22" s="81"/>
      <c r="H22" s="81"/>
      <c r="I22" s="81"/>
      <c r="J22" s="81"/>
    </row>
    <row r="23" spans="7:10" x14ac:dyDescent="0.2">
      <c r="G23" s="81"/>
      <c r="H23" s="81"/>
      <c r="I23" s="81"/>
      <c r="J23" s="81"/>
    </row>
    <row r="24" spans="7:10" x14ac:dyDescent="0.2">
      <c r="G24" s="81"/>
      <c r="H24" s="81"/>
      <c r="I24" s="81"/>
      <c r="J24" s="81"/>
    </row>
    <row r="25" spans="7:10" x14ac:dyDescent="0.2">
      <c r="G25" s="81"/>
      <c r="H25" s="81"/>
      <c r="I25" s="81"/>
      <c r="J25" s="81"/>
    </row>
    <row r="26" spans="7:10" x14ac:dyDescent="0.2">
      <c r="G26" s="81"/>
      <c r="H26" s="81"/>
      <c r="I26" s="81"/>
      <c r="J26" s="81"/>
    </row>
    <row r="27" spans="7:10" x14ac:dyDescent="0.2">
      <c r="G27" s="81"/>
      <c r="H27" s="81"/>
      <c r="I27" s="81"/>
      <c r="J27" s="8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sheetPr>
    <tabColor rgb="FF00B0F0"/>
  </sheetPr>
  <dimension ref="C1:AB42"/>
  <sheetViews>
    <sheetView showGridLines="0" topLeftCell="B1" zoomScale="85" zoomScaleNormal="85" workbookViewId="0">
      <selection activeCell="I39" sqref="I39"/>
    </sheetView>
  </sheetViews>
  <sheetFormatPr defaultColWidth="25.140625" defaultRowHeight="11.25" x14ac:dyDescent="0.2"/>
  <cols>
    <col min="1" max="2" width="25.140625" style="6"/>
    <col min="3" max="3" width="8.85546875" style="6" customWidth="1"/>
    <col min="4" max="4" width="25.140625" style="6"/>
    <col min="5" max="5" width="18.42578125" style="6" customWidth="1"/>
    <col min="6" max="6" width="16.85546875" style="6" customWidth="1"/>
    <col min="7" max="7" width="15.28515625" style="6" customWidth="1"/>
    <col min="8" max="8" width="15.42578125" style="6" customWidth="1"/>
    <col min="9" max="9" width="16.28515625" style="6" customWidth="1"/>
    <col min="10" max="10" width="17.7109375" style="6" customWidth="1"/>
    <col min="11" max="11" width="17.28515625" style="6" customWidth="1"/>
    <col min="12" max="12" width="16.85546875" style="6" customWidth="1"/>
    <col min="13" max="14" width="15.7109375" style="6" customWidth="1"/>
    <col min="15" max="15" width="16.7109375" style="6" customWidth="1"/>
    <col min="16" max="16" width="16.42578125" style="6" customWidth="1"/>
    <col min="17" max="17" width="18.28515625" style="6" bestFit="1" customWidth="1"/>
    <col min="18" max="18" width="34.7109375" style="6" customWidth="1"/>
    <col min="19" max="16384" width="25.140625" style="6"/>
  </cols>
  <sheetData>
    <row r="1" spans="3:28" ht="30" customHeight="1" x14ac:dyDescent="0.3">
      <c r="C1" s="188"/>
      <c r="D1" s="189"/>
      <c r="F1" s="68"/>
      <c r="G1" s="67"/>
    </row>
    <row r="2" spans="3:28" ht="15" x14ac:dyDescent="0.25">
      <c r="C2" s="7" t="s">
        <v>306</v>
      </c>
      <c r="E2" s="59"/>
      <c r="F2" s="8"/>
      <c r="G2" s="8"/>
      <c r="H2" s="8"/>
      <c r="I2" s="8"/>
      <c r="J2" s="8"/>
      <c r="K2" s="8"/>
      <c r="L2" s="8"/>
      <c r="M2" s="8"/>
      <c r="N2" s="8"/>
      <c r="O2" s="8"/>
      <c r="P2" s="9"/>
      <c r="Q2" s="9"/>
      <c r="R2" s="7" t="s">
        <v>307</v>
      </c>
      <c r="S2" s="9"/>
      <c r="T2" s="9"/>
      <c r="U2" s="9"/>
      <c r="V2" s="9"/>
      <c r="W2" s="9"/>
      <c r="AA2" s="9"/>
      <c r="AB2" s="9"/>
    </row>
    <row r="3" spans="3:28" x14ac:dyDescent="0.2">
      <c r="C3" s="46" t="s">
        <v>336</v>
      </c>
      <c r="E3" s="8"/>
      <c r="F3" s="8"/>
      <c r="G3" s="8"/>
      <c r="H3" s="8"/>
      <c r="I3" s="8"/>
      <c r="J3" s="8"/>
      <c r="K3" s="8"/>
      <c r="L3" s="8"/>
      <c r="M3" s="8"/>
      <c r="N3" s="8"/>
      <c r="O3" s="8"/>
      <c r="P3" s="9"/>
      <c r="Q3" s="9"/>
      <c r="R3" s="6" t="s">
        <v>335</v>
      </c>
      <c r="S3" s="9"/>
      <c r="T3" s="9"/>
      <c r="U3" s="9"/>
      <c r="V3" s="9"/>
      <c r="W3" s="9"/>
      <c r="AA3" s="9"/>
      <c r="AB3" s="9"/>
    </row>
    <row r="8" spans="3:28" x14ac:dyDescent="0.2">
      <c r="C8" s="11" t="s">
        <v>17</v>
      </c>
      <c r="D8" s="57" t="s">
        <v>181</v>
      </c>
      <c r="E8" s="51"/>
      <c r="F8" s="49"/>
      <c r="G8" s="49"/>
      <c r="H8" s="13"/>
      <c r="I8" s="13"/>
      <c r="J8" s="64" t="s">
        <v>126</v>
      </c>
      <c r="K8" s="64"/>
      <c r="L8" s="13"/>
      <c r="M8" s="13"/>
      <c r="N8" s="13"/>
      <c r="O8" s="13"/>
      <c r="P8" s="52"/>
      <c r="Q8" s="13"/>
      <c r="R8" s="14" t="s">
        <v>182</v>
      </c>
    </row>
    <row r="9" spans="3:28" x14ac:dyDescent="0.2">
      <c r="C9" s="11"/>
      <c r="D9" s="57"/>
      <c r="E9" s="51" t="s">
        <v>137</v>
      </c>
      <c r="F9" s="49" t="s">
        <v>133</v>
      </c>
      <c r="G9" s="49" t="s">
        <v>134</v>
      </c>
      <c r="H9" s="13" t="s">
        <v>128</v>
      </c>
      <c r="I9" s="13" t="s">
        <v>135</v>
      </c>
      <c r="J9" s="64" t="s">
        <v>139</v>
      </c>
      <c r="K9" s="64" t="s">
        <v>138</v>
      </c>
      <c r="L9" s="13" t="s">
        <v>129</v>
      </c>
      <c r="M9" s="13" t="s">
        <v>132</v>
      </c>
      <c r="N9" s="13" t="s">
        <v>130</v>
      </c>
      <c r="O9" s="13" t="s">
        <v>136</v>
      </c>
      <c r="P9" s="52" t="s">
        <v>131</v>
      </c>
      <c r="Q9" s="133" t="s">
        <v>209</v>
      </c>
      <c r="R9" s="14"/>
    </row>
    <row r="10" spans="3:28" x14ac:dyDescent="0.2">
      <c r="C10" s="15"/>
      <c r="D10" s="58"/>
      <c r="E10" s="51" t="s">
        <v>20</v>
      </c>
      <c r="F10" s="49" t="s">
        <v>21</v>
      </c>
      <c r="G10" s="50" t="s">
        <v>22</v>
      </c>
      <c r="H10" s="50" t="s">
        <v>23</v>
      </c>
      <c r="I10" s="49" t="s">
        <v>24</v>
      </c>
      <c r="J10" s="49" t="s">
        <v>25</v>
      </c>
      <c r="K10" s="50" t="s">
        <v>26</v>
      </c>
      <c r="L10" s="50" t="s">
        <v>27</v>
      </c>
      <c r="M10" s="49" t="s">
        <v>28</v>
      </c>
      <c r="N10" s="49" t="s">
        <v>29</v>
      </c>
      <c r="O10" s="50" t="s">
        <v>30</v>
      </c>
      <c r="P10" s="53" t="s">
        <v>31</v>
      </c>
      <c r="Q10" s="13" t="s">
        <v>38</v>
      </c>
      <c r="R10" s="133"/>
    </row>
    <row r="11" spans="3:28" x14ac:dyDescent="0.2">
      <c r="C11" s="16" t="s">
        <v>57</v>
      </c>
      <c r="D11" s="17" t="s">
        <v>38</v>
      </c>
      <c r="E11" s="70">
        <f>SUM(E12:E31)</f>
        <v>6888.4014029999998</v>
      </c>
      <c r="F11" s="70">
        <f t="shared" ref="F11:P11" si="0">SUM(F12:F31)</f>
        <v>6882.536223000001</v>
      </c>
      <c r="G11" s="70">
        <f t="shared" si="0"/>
        <v>10678.702186999999</v>
      </c>
      <c r="H11" s="70">
        <f t="shared" si="0"/>
        <v>10180.397583000002</v>
      </c>
      <c r="I11" s="70">
        <f t="shared" si="0"/>
        <v>7578.0079649999998</v>
      </c>
      <c r="J11" s="70">
        <f t="shared" si="0"/>
        <v>7270.175803000001</v>
      </c>
      <c r="K11" s="70">
        <f t="shared" si="0"/>
        <v>7787.5554780000011</v>
      </c>
      <c r="L11" s="70">
        <f t="shared" si="0"/>
        <v>8968.8111419999987</v>
      </c>
      <c r="M11" s="70">
        <f t="shared" si="0"/>
        <v>6676.6113539999997</v>
      </c>
      <c r="N11" s="70">
        <f t="shared" si="0"/>
        <v>6909.4495829999996</v>
      </c>
      <c r="O11" s="70">
        <f t="shared" si="0"/>
        <v>8667.0357899999981</v>
      </c>
      <c r="P11" s="70">
        <f t="shared" si="0"/>
        <v>10315.636236</v>
      </c>
      <c r="Q11" s="70">
        <f>SUM(E11:P11)</f>
        <v>98803.320746999991</v>
      </c>
      <c r="R11" s="70" t="s">
        <v>209</v>
      </c>
    </row>
    <row r="12" spans="3:28" x14ac:dyDescent="0.2">
      <c r="C12" s="18"/>
      <c r="D12" s="90" t="s">
        <v>157</v>
      </c>
      <c r="E12" s="65">
        <v>0.89964100000000002</v>
      </c>
      <c r="F12" s="65">
        <v>3.999914</v>
      </c>
      <c r="G12" s="65">
        <v>1.136506</v>
      </c>
      <c r="H12" s="65">
        <v>1.4100619999999999</v>
      </c>
      <c r="I12" s="65">
        <v>1.625364</v>
      </c>
      <c r="J12" s="65">
        <v>1.408506</v>
      </c>
      <c r="K12" s="65">
        <v>3.8169499999999998</v>
      </c>
      <c r="L12" s="65">
        <v>0.78983000000000003</v>
      </c>
      <c r="M12" s="65">
        <v>3.0214880000000002</v>
      </c>
      <c r="N12" s="65">
        <v>8.0206730000000004</v>
      </c>
      <c r="O12" s="65">
        <v>4.1089399999999996</v>
      </c>
      <c r="P12" s="65">
        <v>10.377859000000001</v>
      </c>
      <c r="Q12" s="65">
        <f t="shared" ref="Q12:Q31" si="1">SUM(E12:P12)</f>
        <v>40.615733000000006</v>
      </c>
      <c r="R12" s="65" t="s">
        <v>177</v>
      </c>
    </row>
    <row r="13" spans="3:28" x14ac:dyDescent="0.2">
      <c r="C13" s="20"/>
      <c r="D13" s="91" t="s">
        <v>151</v>
      </c>
      <c r="E13" s="172">
        <v>1.1188070000000001</v>
      </c>
      <c r="F13" s="172">
        <v>7.3257000000000003E-2</v>
      </c>
      <c r="G13" s="172">
        <v>1.285129</v>
      </c>
      <c r="H13" s="172">
        <v>0.118328</v>
      </c>
      <c r="I13" s="172">
        <v>0.97460599999999997</v>
      </c>
      <c r="J13" s="172">
        <v>1.222307</v>
      </c>
      <c r="K13" s="172">
        <v>0.27935700000000002</v>
      </c>
      <c r="L13" s="172">
        <v>0.52967900000000001</v>
      </c>
      <c r="M13" s="172">
        <v>0.67708000000000002</v>
      </c>
      <c r="N13" s="172">
        <v>0.13141600000000001</v>
      </c>
      <c r="O13" s="172">
        <v>0.21190800000000001</v>
      </c>
      <c r="P13" s="172">
        <v>0.823326</v>
      </c>
      <c r="Q13" s="172">
        <f t="shared" si="1"/>
        <v>7.4451999999999998</v>
      </c>
      <c r="R13" s="66" t="s">
        <v>171</v>
      </c>
    </row>
    <row r="14" spans="3:28" x14ac:dyDescent="0.2">
      <c r="C14" s="18"/>
      <c r="D14" s="90" t="s">
        <v>155</v>
      </c>
      <c r="E14" s="65">
        <v>205.29533699999999</v>
      </c>
      <c r="F14" s="65">
        <v>373.529338</v>
      </c>
      <c r="G14" s="65">
        <v>333.777581</v>
      </c>
      <c r="H14" s="65">
        <v>202.79985300000001</v>
      </c>
      <c r="I14" s="65">
        <v>207.14703299999999</v>
      </c>
      <c r="J14" s="65">
        <v>234.52340899999999</v>
      </c>
      <c r="K14" s="65">
        <v>207.159255</v>
      </c>
      <c r="L14" s="65">
        <v>217.11241699999999</v>
      </c>
      <c r="M14" s="65">
        <v>196.76499699999999</v>
      </c>
      <c r="N14" s="65">
        <v>229.809946</v>
      </c>
      <c r="O14" s="65">
        <v>192.099109</v>
      </c>
      <c r="P14" s="65">
        <v>258.20285000000001</v>
      </c>
      <c r="Q14" s="65">
        <f t="shared" si="1"/>
        <v>2858.2211249999996</v>
      </c>
      <c r="R14" s="65" t="s">
        <v>175</v>
      </c>
    </row>
    <row r="15" spans="3:28" x14ac:dyDescent="0.2">
      <c r="C15" s="20"/>
      <c r="D15" s="91" t="s">
        <v>159</v>
      </c>
      <c r="E15" s="172">
        <v>0.34752300000000003</v>
      </c>
      <c r="F15" s="172">
        <v>0.89939199999999997</v>
      </c>
      <c r="G15" s="172">
        <v>0.76834199999999997</v>
      </c>
      <c r="H15" s="172">
        <v>0.85142099999999998</v>
      </c>
      <c r="I15" s="172">
        <v>0.25452000000000002</v>
      </c>
      <c r="J15" s="172">
        <v>1.2437959999999999</v>
      </c>
      <c r="K15" s="172">
        <v>0.57111000000000001</v>
      </c>
      <c r="L15" s="172">
        <v>0.55642000000000003</v>
      </c>
      <c r="M15" s="172">
        <v>0.16750000000000001</v>
      </c>
      <c r="N15" s="172">
        <v>1.117348</v>
      </c>
      <c r="O15" s="172">
        <v>0.35677500000000001</v>
      </c>
      <c r="P15" s="172">
        <v>0.79034899999999997</v>
      </c>
      <c r="Q15" s="172">
        <f t="shared" si="1"/>
        <v>7.9244960000000004</v>
      </c>
      <c r="R15" s="66" t="s">
        <v>179</v>
      </c>
    </row>
    <row r="16" spans="3:28" x14ac:dyDescent="0.2">
      <c r="C16" s="18"/>
      <c r="D16" s="90" t="s">
        <v>140</v>
      </c>
      <c r="E16" s="65">
        <v>148.87316799999999</v>
      </c>
      <c r="F16" s="65">
        <v>136.550489</v>
      </c>
      <c r="G16" s="65">
        <v>182.025802</v>
      </c>
      <c r="H16" s="65">
        <v>129.17414199999999</v>
      </c>
      <c r="I16" s="65">
        <v>107.06751800000001</v>
      </c>
      <c r="J16" s="65">
        <v>110.68683299999999</v>
      </c>
      <c r="K16" s="65">
        <v>112.89441600000001</v>
      </c>
      <c r="L16" s="65">
        <v>100.552511</v>
      </c>
      <c r="M16" s="65">
        <v>111.795115</v>
      </c>
      <c r="N16" s="65">
        <v>118.757801</v>
      </c>
      <c r="O16" s="65">
        <v>115.589917</v>
      </c>
      <c r="P16" s="65">
        <v>120.900604</v>
      </c>
      <c r="Q16" s="65">
        <f t="shared" si="1"/>
        <v>1494.8683159999998</v>
      </c>
      <c r="R16" s="65" t="s">
        <v>160</v>
      </c>
    </row>
    <row r="17" spans="3:18" x14ac:dyDescent="0.2">
      <c r="C17" s="20"/>
      <c r="D17" s="91" t="s">
        <v>148</v>
      </c>
      <c r="E17" s="172">
        <v>13.917386</v>
      </c>
      <c r="F17" s="172">
        <v>10.148524</v>
      </c>
      <c r="G17" s="172">
        <v>10.351955</v>
      </c>
      <c r="H17" s="172">
        <v>10.027509</v>
      </c>
      <c r="I17" s="172">
        <v>6.9622070000000003</v>
      </c>
      <c r="J17" s="172">
        <v>11.826758999999999</v>
      </c>
      <c r="K17" s="172">
        <v>8.2855709999999991</v>
      </c>
      <c r="L17" s="172">
        <v>11.749243999999999</v>
      </c>
      <c r="M17" s="172">
        <v>14.67808</v>
      </c>
      <c r="N17" s="172">
        <v>11.094713</v>
      </c>
      <c r="O17" s="172">
        <v>9.6150990000000007</v>
      </c>
      <c r="P17" s="172">
        <v>7.1200060000000001</v>
      </c>
      <c r="Q17" s="172">
        <f t="shared" si="1"/>
        <v>125.77705300000001</v>
      </c>
      <c r="R17" s="66" t="s">
        <v>168</v>
      </c>
    </row>
    <row r="18" spans="3:18" x14ac:dyDescent="0.2">
      <c r="C18" s="18"/>
      <c r="D18" s="90" t="s">
        <v>158</v>
      </c>
      <c r="E18" s="65">
        <v>52.501018000000002</v>
      </c>
      <c r="F18" s="65">
        <v>37.017395999999998</v>
      </c>
      <c r="G18" s="65">
        <v>40.265326999999999</v>
      </c>
      <c r="H18" s="65">
        <v>38.046422</v>
      </c>
      <c r="I18" s="65">
        <v>38.680047000000002</v>
      </c>
      <c r="J18" s="65">
        <v>42.498010000000001</v>
      </c>
      <c r="K18" s="65">
        <v>37.449561000000003</v>
      </c>
      <c r="L18" s="65">
        <v>34.311888000000003</v>
      </c>
      <c r="M18" s="65">
        <v>49.901220000000002</v>
      </c>
      <c r="N18" s="65">
        <v>59.220219999999998</v>
      </c>
      <c r="O18" s="65">
        <v>69.051845999999998</v>
      </c>
      <c r="P18" s="65">
        <v>60.137546</v>
      </c>
      <c r="Q18" s="65">
        <f t="shared" si="1"/>
        <v>559.08050100000003</v>
      </c>
      <c r="R18" s="65" t="s">
        <v>178</v>
      </c>
    </row>
    <row r="19" spans="3:18" x14ac:dyDescent="0.2">
      <c r="C19" s="20"/>
      <c r="D19" s="91" t="s">
        <v>142</v>
      </c>
      <c r="E19" s="172">
        <v>43.468812999999997</v>
      </c>
      <c r="F19" s="172">
        <v>50.077162999999999</v>
      </c>
      <c r="G19" s="172">
        <v>51.345691000000002</v>
      </c>
      <c r="H19" s="172">
        <v>61.113081000000001</v>
      </c>
      <c r="I19" s="172">
        <v>45.166186000000003</v>
      </c>
      <c r="J19" s="172">
        <v>63.065635999999998</v>
      </c>
      <c r="K19" s="172">
        <v>60.350355</v>
      </c>
      <c r="L19" s="172">
        <v>48.413778000000001</v>
      </c>
      <c r="M19" s="172">
        <v>59.828384999999997</v>
      </c>
      <c r="N19" s="172">
        <v>58.423245999999999</v>
      </c>
      <c r="O19" s="172">
        <v>55.855753999999997</v>
      </c>
      <c r="P19" s="172">
        <v>58.419341000000003</v>
      </c>
      <c r="Q19" s="172">
        <f t="shared" si="1"/>
        <v>655.52742899999998</v>
      </c>
      <c r="R19" s="66" t="s">
        <v>162</v>
      </c>
    </row>
    <row r="20" spans="3:18" x14ac:dyDescent="0.2">
      <c r="C20" s="18"/>
      <c r="D20" s="90" t="s">
        <v>149</v>
      </c>
      <c r="E20" s="65">
        <v>225.30586600000001</v>
      </c>
      <c r="F20" s="65">
        <v>229.39633699999999</v>
      </c>
      <c r="G20" s="65">
        <v>255.44660099999999</v>
      </c>
      <c r="H20" s="65">
        <v>216.84818999999999</v>
      </c>
      <c r="I20" s="65">
        <v>241.10021900000001</v>
      </c>
      <c r="J20" s="65">
        <v>279.76980900000001</v>
      </c>
      <c r="K20" s="65">
        <v>263.31950499999999</v>
      </c>
      <c r="L20" s="65">
        <v>232.77494899999999</v>
      </c>
      <c r="M20" s="65">
        <v>250.225019</v>
      </c>
      <c r="N20" s="65">
        <v>224.28133299999999</v>
      </c>
      <c r="O20" s="65">
        <v>205.18041500000001</v>
      </c>
      <c r="P20" s="65">
        <v>196.26543000000001</v>
      </c>
      <c r="Q20" s="65">
        <f t="shared" si="1"/>
        <v>2819.9136729999996</v>
      </c>
      <c r="R20" s="65" t="s">
        <v>169</v>
      </c>
    </row>
    <row r="21" spans="3:18" x14ac:dyDescent="0.2">
      <c r="C21" s="20"/>
      <c r="D21" s="91" t="s">
        <v>146</v>
      </c>
      <c r="E21" s="172">
        <v>1143.2804369999999</v>
      </c>
      <c r="F21" s="172">
        <v>873.99472700000001</v>
      </c>
      <c r="G21" s="172">
        <v>1720.2948859999999</v>
      </c>
      <c r="H21" s="172">
        <v>1259.2740229999999</v>
      </c>
      <c r="I21" s="172">
        <v>1883.3913030000001</v>
      </c>
      <c r="J21" s="172">
        <v>1517.022606</v>
      </c>
      <c r="K21" s="172">
        <v>1786.0266879999999</v>
      </c>
      <c r="L21" s="172">
        <v>1498.70234</v>
      </c>
      <c r="M21" s="172">
        <v>1490.207748</v>
      </c>
      <c r="N21" s="172">
        <v>978.64831100000004</v>
      </c>
      <c r="O21" s="172">
        <v>1077.489192</v>
      </c>
      <c r="P21" s="172">
        <v>861.02676299999996</v>
      </c>
      <c r="Q21" s="172">
        <f t="shared" si="1"/>
        <v>16089.359024000003</v>
      </c>
      <c r="R21" s="66" t="s">
        <v>166</v>
      </c>
    </row>
    <row r="22" spans="3:18" x14ac:dyDescent="0.2">
      <c r="C22" s="18"/>
      <c r="D22" s="90" t="s">
        <v>153</v>
      </c>
      <c r="E22" s="65">
        <v>2044.480806</v>
      </c>
      <c r="F22" s="65">
        <v>1841.8674860000001</v>
      </c>
      <c r="G22" s="65">
        <v>4444.1264090000004</v>
      </c>
      <c r="H22" s="65">
        <v>4599.1109319999996</v>
      </c>
      <c r="I22" s="65">
        <v>1790.273025</v>
      </c>
      <c r="J22" s="65">
        <v>1722.9936709999999</v>
      </c>
      <c r="K22" s="65">
        <v>1938.9329459999999</v>
      </c>
      <c r="L22" s="65">
        <v>3732.9133750000001</v>
      </c>
      <c r="M22" s="65">
        <v>1268.667743</v>
      </c>
      <c r="N22" s="65">
        <v>2005.158212</v>
      </c>
      <c r="O22" s="65">
        <v>4133.6686339999997</v>
      </c>
      <c r="P22" s="65">
        <v>5689.4798300000002</v>
      </c>
      <c r="Q22" s="65">
        <f t="shared" si="1"/>
        <v>35211.673068999997</v>
      </c>
      <c r="R22" s="65" t="s">
        <v>173</v>
      </c>
    </row>
    <row r="23" spans="3:18" x14ac:dyDescent="0.2">
      <c r="C23" s="20"/>
      <c r="D23" s="91" t="s">
        <v>147</v>
      </c>
      <c r="E23" s="172">
        <v>9.5200000000000007E-3</v>
      </c>
      <c r="F23" s="172">
        <v>4.6947999999999997E-2</v>
      </c>
      <c r="G23" s="172">
        <v>9.4933000000000003E-2</v>
      </c>
      <c r="H23" s="172">
        <v>0.246637</v>
      </c>
      <c r="I23" s="172">
        <v>7.0250000000000007E-2</v>
      </c>
      <c r="J23" s="172">
        <v>0.11357299999999999</v>
      </c>
      <c r="K23" s="172">
        <v>0.176986</v>
      </c>
      <c r="L23" s="172">
        <v>0.225741</v>
      </c>
      <c r="M23" s="172">
        <v>0.18482399999999999</v>
      </c>
      <c r="N23" s="172">
        <v>2.7E-2</v>
      </c>
      <c r="O23" s="172">
        <v>6.4917000000000002E-2</v>
      </c>
      <c r="P23" s="172">
        <v>0.47565099999999999</v>
      </c>
      <c r="Q23" s="172">
        <f t="shared" si="1"/>
        <v>1.73698</v>
      </c>
      <c r="R23" s="66" t="s">
        <v>167</v>
      </c>
    </row>
    <row r="24" spans="3:18" x14ac:dyDescent="0.2">
      <c r="C24" s="18"/>
      <c r="D24" s="90" t="s">
        <v>152</v>
      </c>
      <c r="E24" s="65">
        <v>118.93435100000001</v>
      </c>
      <c r="F24" s="65">
        <v>95.019486000000001</v>
      </c>
      <c r="G24" s="65">
        <v>129.46461199999999</v>
      </c>
      <c r="H24" s="65">
        <v>129.987955</v>
      </c>
      <c r="I24" s="65">
        <v>115.810872</v>
      </c>
      <c r="J24" s="65">
        <v>158.342085</v>
      </c>
      <c r="K24" s="65">
        <v>108.068989</v>
      </c>
      <c r="L24" s="65">
        <v>108.001744</v>
      </c>
      <c r="M24" s="65">
        <v>111.247777</v>
      </c>
      <c r="N24" s="65">
        <v>127.751473</v>
      </c>
      <c r="O24" s="65">
        <v>118.62334799999999</v>
      </c>
      <c r="P24" s="65">
        <v>118.43946699999999</v>
      </c>
      <c r="Q24" s="65">
        <f t="shared" si="1"/>
        <v>1439.6921589999999</v>
      </c>
      <c r="R24" s="65" t="s">
        <v>172</v>
      </c>
    </row>
    <row r="25" spans="3:18" x14ac:dyDescent="0.2">
      <c r="C25" s="20"/>
      <c r="D25" s="91" t="s">
        <v>154</v>
      </c>
      <c r="E25" s="172">
        <v>2018.491814</v>
      </c>
      <c r="F25" s="172">
        <v>2161.67938</v>
      </c>
      <c r="G25" s="172">
        <v>2323.9082969999999</v>
      </c>
      <c r="H25" s="172">
        <v>2330.4014849999999</v>
      </c>
      <c r="I25" s="172">
        <v>2310.7887460000002</v>
      </c>
      <c r="J25" s="172">
        <v>2120.1256210000001</v>
      </c>
      <c r="K25" s="172">
        <v>2402.6113369999998</v>
      </c>
      <c r="L25" s="172">
        <v>1963.362012</v>
      </c>
      <c r="M25" s="172">
        <v>2039.538669</v>
      </c>
      <c r="N25" s="172">
        <v>2066.2904229999999</v>
      </c>
      <c r="O25" s="172">
        <v>1645.0290219999999</v>
      </c>
      <c r="P25" s="172">
        <v>1907.8942979999999</v>
      </c>
      <c r="Q25" s="172">
        <f t="shared" si="1"/>
        <v>25290.121103999998</v>
      </c>
      <c r="R25" s="66" t="s">
        <v>174</v>
      </c>
    </row>
    <row r="26" spans="3:18" x14ac:dyDescent="0.2">
      <c r="C26" s="18"/>
      <c r="D26" s="90" t="s">
        <v>156</v>
      </c>
      <c r="E26" s="65">
        <v>43.285350000000001</v>
      </c>
      <c r="F26" s="65">
        <v>77.482550000000003</v>
      </c>
      <c r="G26" s="65">
        <v>57.236156999999999</v>
      </c>
      <c r="H26" s="65">
        <v>34.893023999999997</v>
      </c>
      <c r="I26" s="65">
        <v>21.528624000000001</v>
      </c>
      <c r="J26" s="65">
        <v>57.564900000000002</v>
      </c>
      <c r="K26" s="65">
        <v>37.837063999999998</v>
      </c>
      <c r="L26" s="65">
        <v>132.305712</v>
      </c>
      <c r="M26" s="65">
        <v>106.626615</v>
      </c>
      <c r="N26" s="65">
        <v>63.938160000000003</v>
      </c>
      <c r="O26" s="65">
        <v>76.361778999999999</v>
      </c>
      <c r="P26" s="65">
        <v>87.026775000000001</v>
      </c>
      <c r="Q26" s="65">
        <f t="shared" si="1"/>
        <v>796.08671000000004</v>
      </c>
      <c r="R26" s="65" t="s">
        <v>176</v>
      </c>
    </row>
    <row r="27" spans="3:18" x14ac:dyDescent="0.2">
      <c r="C27" s="20"/>
      <c r="D27" s="91" t="s">
        <v>143</v>
      </c>
      <c r="E27" s="172">
        <v>378.84543100000002</v>
      </c>
      <c r="F27" s="172">
        <v>420.16321399999998</v>
      </c>
      <c r="G27" s="172">
        <v>434.02231399999999</v>
      </c>
      <c r="H27" s="172">
        <v>558.34202600000003</v>
      </c>
      <c r="I27" s="172">
        <v>327.53099800000001</v>
      </c>
      <c r="J27" s="172">
        <v>339.12718599999999</v>
      </c>
      <c r="K27" s="172">
        <v>315.29647399999999</v>
      </c>
      <c r="L27" s="172">
        <v>354.75705900000003</v>
      </c>
      <c r="M27" s="172">
        <v>382.45353299999999</v>
      </c>
      <c r="N27" s="172">
        <v>410.50849299999999</v>
      </c>
      <c r="O27" s="172">
        <v>402.11152600000003</v>
      </c>
      <c r="P27" s="172">
        <v>418.05305700000002</v>
      </c>
      <c r="Q27" s="172">
        <f t="shared" si="1"/>
        <v>4741.211311</v>
      </c>
      <c r="R27" s="66" t="s">
        <v>163</v>
      </c>
    </row>
    <row r="28" spans="3:18" x14ac:dyDescent="0.2">
      <c r="C28" s="18"/>
      <c r="D28" s="90" t="s">
        <v>145</v>
      </c>
      <c r="E28" s="65">
        <v>298.18357800000001</v>
      </c>
      <c r="F28" s="65">
        <v>336.26737200000002</v>
      </c>
      <c r="G28" s="65">
        <v>398.37407200000001</v>
      </c>
      <c r="H28" s="65">
        <v>371.61275000000001</v>
      </c>
      <c r="I28" s="65">
        <v>352.58144199999998</v>
      </c>
      <c r="J28" s="65">
        <v>393.69109500000002</v>
      </c>
      <c r="K28" s="65">
        <v>354.48751700000003</v>
      </c>
      <c r="L28" s="65">
        <v>349.50330200000002</v>
      </c>
      <c r="M28" s="65">
        <v>416.88489900000002</v>
      </c>
      <c r="N28" s="65">
        <v>363.32935199999997</v>
      </c>
      <c r="O28" s="65">
        <v>374.17848700000002</v>
      </c>
      <c r="P28" s="65">
        <v>350.67884900000001</v>
      </c>
      <c r="Q28" s="65">
        <f t="shared" si="1"/>
        <v>4359.7727150000001</v>
      </c>
      <c r="R28" s="65" t="s">
        <v>165</v>
      </c>
    </row>
    <row r="29" spans="3:18" x14ac:dyDescent="0.2">
      <c r="C29" s="20"/>
      <c r="D29" s="91" t="s">
        <v>144</v>
      </c>
      <c r="E29" s="172">
        <v>35.132762999999997</v>
      </c>
      <c r="F29" s="172">
        <v>119.644508</v>
      </c>
      <c r="G29" s="172">
        <v>139.531667</v>
      </c>
      <c r="H29" s="172">
        <v>100.475554</v>
      </c>
      <c r="I29" s="172">
        <v>48.179526000000003</v>
      </c>
      <c r="J29" s="172">
        <v>60.588166000000001</v>
      </c>
      <c r="K29" s="172">
        <v>60.128115000000001</v>
      </c>
      <c r="L29" s="172">
        <v>82.601275999999999</v>
      </c>
      <c r="M29" s="172">
        <v>65.615650000000002</v>
      </c>
      <c r="N29" s="172">
        <v>86.805672999999999</v>
      </c>
      <c r="O29" s="172">
        <v>75.981128999999996</v>
      </c>
      <c r="P29" s="172">
        <v>66.381073999999998</v>
      </c>
      <c r="Q29" s="172">
        <f t="shared" si="1"/>
        <v>941.06510099999991</v>
      </c>
      <c r="R29" s="66" t="s">
        <v>164</v>
      </c>
    </row>
    <row r="30" spans="3:18" x14ac:dyDescent="0.2">
      <c r="C30" s="18"/>
      <c r="D30" s="90" t="s">
        <v>141</v>
      </c>
      <c r="E30" s="65">
        <v>78.709988999999993</v>
      </c>
      <c r="F30" s="65">
        <v>71.840485000000001</v>
      </c>
      <c r="G30" s="65">
        <v>97.535081000000005</v>
      </c>
      <c r="H30" s="65">
        <v>82.942826999999994</v>
      </c>
      <c r="I30" s="65">
        <v>48.740262000000001</v>
      </c>
      <c r="J30" s="65">
        <v>65.750955000000005</v>
      </c>
      <c r="K30" s="65">
        <v>57.560299999999998</v>
      </c>
      <c r="L30" s="65">
        <v>72.429271999999997</v>
      </c>
      <c r="M30" s="65">
        <v>79.686391</v>
      </c>
      <c r="N30" s="65">
        <v>71.531564000000003</v>
      </c>
      <c r="O30" s="65">
        <v>77.652472000000003</v>
      </c>
      <c r="P30" s="65">
        <v>73.098585999999997</v>
      </c>
      <c r="Q30" s="65">
        <f t="shared" si="1"/>
        <v>877.47818399999983</v>
      </c>
      <c r="R30" s="65" t="s">
        <v>161</v>
      </c>
    </row>
    <row r="31" spans="3:18" x14ac:dyDescent="0.2">
      <c r="C31" s="20"/>
      <c r="D31" s="91" t="s">
        <v>150</v>
      </c>
      <c r="E31" s="172">
        <v>37.319805000000002</v>
      </c>
      <c r="F31" s="172">
        <v>42.838256999999999</v>
      </c>
      <c r="G31" s="172">
        <v>57.710825</v>
      </c>
      <c r="H31" s="172">
        <v>52.721361999999999</v>
      </c>
      <c r="I31" s="172">
        <v>30.135217000000001</v>
      </c>
      <c r="J31" s="172">
        <v>88.610879999999995</v>
      </c>
      <c r="K31" s="172">
        <v>32.302982</v>
      </c>
      <c r="L31" s="172">
        <v>27.218592999999998</v>
      </c>
      <c r="M31" s="172">
        <v>28.438621000000001</v>
      </c>
      <c r="N31" s="172">
        <v>24.604226000000001</v>
      </c>
      <c r="O31" s="172">
        <v>33.805520999999999</v>
      </c>
      <c r="P31" s="172">
        <v>30.044574999999998</v>
      </c>
      <c r="Q31" s="172">
        <f t="shared" si="1"/>
        <v>485.75086399999998</v>
      </c>
      <c r="R31" s="66" t="s">
        <v>170</v>
      </c>
    </row>
    <row r="33" spans="3:18" x14ac:dyDescent="0.2">
      <c r="C33" s="29" t="s">
        <v>180</v>
      </c>
      <c r="R33" s="167" t="s">
        <v>332</v>
      </c>
    </row>
    <row r="34" spans="3:18" x14ac:dyDescent="0.2">
      <c r="C34" s="28" t="s">
        <v>323</v>
      </c>
      <c r="R34" s="6" t="s">
        <v>322</v>
      </c>
    </row>
    <row r="42" spans="3:18" x14ac:dyDescent="0.2">
      <c r="H42" s="182"/>
    </row>
  </sheetData>
  <mergeCells count="1">
    <mergeCell ref="C1:D1"/>
  </mergeCells>
  <phoneticPr fontId="6"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sheetPr>
    <tabColor rgb="FF00B0F0"/>
  </sheetPr>
  <dimension ref="C2:Z35"/>
  <sheetViews>
    <sheetView showGridLines="0" zoomScale="70" zoomScaleNormal="70" workbookViewId="0">
      <selection activeCell="R3" sqref="R3"/>
    </sheetView>
  </sheetViews>
  <sheetFormatPr defaultColWidth="29.85546875" defaultRowHeight="11.25" x14ac:dyDescent="0.2"/>
  <cols>
    <col min="1" max="1" width="29.85546875" style="6"/>
    <col min="2" max="2" width="23.5703125" style="6" customWidth="1"/>
    <col min="3" max="3" width="9.28515625" style="6" customWidth="1"/>
    <col min="4" max="4" width="39.42578125" style="6" customWidth="1"/>
    <col min="5" max="5" width="14.28515625" style="6" bestFit="1" customWidth="1"/>
    <col min="6" max="9" width="14.5703125" style="6" bestFit="1" customWidth="1"/>
    <col min="10" max="11" width="14.28515625" style="6" bestFit="1" customWidth="1"/>
    <col min="12" max="13" width="14.5703125" style="6" bestFit="1" customWidth="1"/>
    <col min="14" max="15" width="14.28515625" style="6" bestFit="1" customWidth="1"/>
    <col min="16" max="16" width="14.5703125" style="6" bestFit="1" customWidth="1"/>
    <col min="17" max="17" width="14.5703125" style="6" customWidth="1"/>
    <col min="18" max="18" width="38" style="6" customWidth="1"/>
    <col min="19" max="16384" width="29.85546875" style="6"/>
  </cols>
  <sheetData>
    <row r="2" spans="3:26" ht="15" x14ac:dyDescent="0.25">
      <c r="C2" s="7" t="s">
        <v>308</v>
      </c>
      <c r="D2" s="7"/>
      <c r="E2" s="59"/>
      <c r="F2" s="8"/>
      <c r="G2" s="8"/>
      <c r="H2" s="8"/>
      <c r="I2" s="8"/>
      <c r="J2" s="8"/>
      <c r="K2" s="8"/>
      <c r="L2" s="8"/>
      <c r="M2" s="8"/>
      <c r="N2" s="8"/>
      <c r="O2" s="8"/>
      <c r="P2" s="9"/>
      <c r="Q2" s="9"/>
      <c r="R2" s="7" t="s">
        <v>309</v>
      </c>
      <c r="S2" s="9"/>
      <c r="T2" s="9"/>
      <c r="U2" s="9"/>
      <c r="V2" s="9"/>
      <c r="W2" s="9"/>
      <c r="X2" s="9"/>
      <c r="Y2" s="9"/>
    </row>
    <row r="3" spans="3:26" x14ac:dyDescent="0.2">
      <c r="C3" s="46" t="s">
        <v>336</v>
      </c>
      <c r="E3" s="74"/>
      <c r="F3" s="75"/>
      <c r="G3" s="76"/>
      <c r="H3" s="76"/>
      <c r="I3" s="75"/>
      <c r="J3" s="75"/>
      <c r="K3" s="76"/>
      <c r="L3" s="76"/>
      <c r="M3" s="75"/>
      <c r="N3" s="75"/>
      <c r="O3" s="76"/>
      <c r="P3" s="77"/>
      <c r="Q3" s="134"/>
      <c r="R3" s="6" t="s">
        <v>335</v>
      </c>
      <c r="S3" s="9"/>
      <c r="T3" s="9"/>
      <c r="U3" s="9"/>
      <c r="V3" s="9"/>
      <c r="W3" s="9"/>
      <c r="X3" s="9"/>
      <c r="Y3" s="9"/>
    </row>
    <row r="4" spans="3:26" x14ac:dyDescent="0.2">
      <c r="C4" s="10"/>
      <c r="E4" s="78"/>
      <c r="F4" s="78"/>
      <c r="G4" s="78"/>
      <c r="H4" s="78"/>
      <c r="I4" s="78"/>
      <c r="J4" s="78"/>
      <c r="K4" s="78"/>
      <c r="L4" s="78"/>
      <c r="M4" s="78"/>
      <c r="N4" s="78"/>
      <c r="O4" s="78"/>
      <c r="P4" s="78"/>
      <c r="Q4" s="78"/>
      <c r="R4" s="9"/>
      <c r="S4" s="9"/>
      <c r="T4" s="9"/>
      <c r="U4" s="9"/>
      <c r="V4" s="9"/>
      <c r="W4" s="9"/>
      <c r="X4" s="9"/>
      <c r="Y4" s="9"/>
    </row>
    <row r="5" spans="3:26" x14ac:dyDescent="0.2">
      <c r="T5" s="9"/>
      <c r="U5" s="9"/>
      <c r="V5" s="9"/>
      <c r="W5" s="9"/>
      <c r="X5" s="9"/>
      <c r="Y5" s="9"/>
      <c r="Z5" s="22"/>
    </row>
    <row r="6" spans="3:26" x14ac:dyDescent="0.2">
      <c r="C6" s="11" t="s">
        <v>17</v>
      </c>
      <c r="D6" s="57" t="s">
        <v>181</v>
      </c>
      <c r="E6" s="51"/>
      <c r="F6" s="49"/>
      <c r="G6" s="49"/>
      <c r="H6" s="13"/>
      <c r="I6" s="13"/>
      <c r="J6" s="190" t="s">
        <v>126</v>
      </c>
      <c r="K6" s="190"/>
      <c r="L6" s="13"/>
      <c r="M6" s="13"/>
      <c r="N6" s="13"/>
      <c r="O6" s="13"/>
      <c r="P6" s="52"/>
      <c r="Q6" s="13"/>
      <c r="R6" s="14" t="s">
        <v>331</v>
      </c>
    </row>
    <row r="7" spans="3:26" x14ac:dyDescent="0.2">
      <c r="C7" s="11"/>
      <c r="D7" s="57"/>
      <c r="E7" s="51" t="s">
        <v>137</v>
      </c>
      <c r="F7" s="49" t="s">
        <v>133</v>
      </c>
      <c r="G7" s="49" t="s">
        <v>134</v>
      </c>
      <c r="H7" s="13" t="s">
        <v>128</v>
      </c>
      <c r="I7" s="13" t="s">
        <v>135</v>
      </c>
      <c r="J7" s="64" t="s">
        <v>139</v>
      </c>
      <c r="K7" s="64" t="s">
        <v>138</v>
      </c>
      <c r="L7" s="13" t="s">
        <v>129</v>
      </c>
      <c r="M7" s="13" t="s">
        <v>132</v>
      </c>
      <c r="N7" s="13" t="s">
        <v>130</v>
      </c>
      <c r="O7" s="13" t="s">
        <v>136</v>
      </c>
      <c r="P7" s="52" t="s">
        <v>131</v>
      </c>
      <c r="Q7" s="13" t="s">
        <v>209</v>
      </c>
      <c r="R7" s="14"/>
    </row>
    <row r="8" spans="3:26" x14ac:dyDescent="0.2">
      <c r="C8" s="15"/>
      <c r="D8" s="58"/>
      <c r="E8" s="51" t="s">
        <v>20</v>
      </c>
      <c r="F8" s="49" t="s">
        <v>21</v>
      </c>
      <c r="G8" s="50" t="s">
        <v>22</v>
      </c>
      <c r="H8" s="50" t="s">
        <v>23</v>
      </c>
      <c r="I8" s="49" t="s">
        <v>24</v>
      </c>
      <c r="J8" s="49" t="s">
        <v>25</v>
      </c>
      <c r="K8" s="50" t="s">
        <v>26</v>
      </c>
      <c r="L8" s="50" t="s">
        <v>27</v>
      </c>
      <c r="M8" s="49" t="s">
        <v>28</v>
      </c>
      <c r="N8" s="49" t="s">
        <v>29</v>
      </c>
      <c r="O8" s="50" t="s">
        <v>30</v>
      </c>
      <c r="P8" s="53" t="s">
        <v>31</v>
      </c>
      <c r="Q8" s="133" t="s">
        <v>38</v>
      </c>
      <c r="R8" s="15"/>
    </row>
    <row r="9" spans="3:26" x14ac:dyDescent="0.2">
      <c r="C9" s="16" t="s">
        <v>57</v>
      </c>
      <c r="D9" s="17" t="s">
        <v>38</v>
      </c>
      <c r="E9" s="173">
        <f>SUM(E10:E29)</f>
        <v>3663.17706</v>
      </c>
      <c r="F9" s="173">
        <f t="shared" ref="F9:P9" si="0">SUM(F10:F29)</f>
        <v>3204.8205970000004</v>
      </c>
      <c r="G9" s="173">
        <f t="shared" si="0"/>
        <v>4830.6092619999999</v>
      </c>
      <c r="H9" s="173">
        <f t="shared" si="0"/>
        <v>3883.5247340000001</v>
      </c>
      <c r="I9" s="173">
        <f t="shared" si="0"/>
        <v>3294.6858640000005</v>
      </c>
      <c r="J9" s="173">
        <f t="shared" si="0"/>
        <v>4165.9304869999996</v>
      </c>
      <c r="K9" s="173">
        <f t="shared" si="0"/>
        <v>3268.2501529999995</v>
      </c>
      <c r="L9" s="173">
        <f t="shared" si="0"/>
        <v>3734.7894460000007</v>
      </c>
      <c r="M9" s="173">
        <f t="shared" si="0"/>
        <v>4440.0246989999996</v>
      </c>
      <c r="N9" s="173">
        <f t="shared" si="0"/>
        <v>4797.5661330000003</v>
      </c>
      <c r="O9" s="173">
        <f t="shared" si="0"/>
        <v>4167.6974580000006</v>
      </c>
      <c r="P9" s="173">
        <f t="shared" si="0"/>
        <v>3825.755564</v>
      </c>
      <c r="Q9" s="173">
        <f>SUM(E9:P9)</f>
        <v>47276.831457000008</v>
      </c>
      <c r="R9" s="70" t="s">
        <v>209</v>
      </c>
    </row>
    <row r="10" spans="3:26" x14ac:dyDescent="0.2">
      <c r="C10" s="18"/>
      <c r="D10" s="90" t="s">
        <v>157</v>
      </c>
      <c r="E10" s="90">
        <v>48.086928</v>
      </c>
      <c r="F10" s="90">
        <v>46.274994999999997</v>
      </c>
      <c r="G10" s="90">
        <v>88.324701000000005</v>
      </c>
      <c r="H10" s="90">
        <v>47.815519000000002</v>
      </c>
      <c r="I10" s="90">
        <v>47.511456000000003</v>
      </c>
      <c r="J10" s="90">
        <v>81.532441000000006</v>
      </c>
      <c r="K10" s="90">
        <v>60.706099999999999</v>
      </c>
      <c r="L10" s="90">
        <v>61.668914000000001</v>
      </c>
      <c r="M10" s="90">
        <v>72.844117999999995</v>
      </c>
      <c r="N10" s="90">
        <v>84.726230000000001</v>
      </c>
      <c r="O10" s="90">
        <v>187.05186800000001</v>
      </c>
      <c r="P10" s="90">
        <v>78.630065000000002</v>
      </c>
      <c r="Q10" s="90">
        <f t="shared" ref="Q10:Q29" si="1">SUM(E10:P10)</f>
        <v>905.17333499999995</v>
      </c>
      <c r="R10" s="65" t="s">
        <v>177</v>
      </c>
    </row>
    <row r="11" spans="3:26" x14ac:dyDescent="0.2">
      <c r="C11" s="20"/>
      <c r="D11" s="91" t="s">
        <v>151</v>
      </c>
      <c r="E11" s="91">
        <v>35.794353999999998</v>
      </c>
      <c r="F11" s="91">
        <v>42.290864999999997</v>
      </c>
      <c r="G11" s="91">
        <v>54.37021</v>
      </c>
      <c r="H11" s="91">
        <v>38.513232000000002</v>
      </c>
      <c r="I11" s="91">
        <v>51.285981999999997</v>
      </c>
      <c r="J11" s="91">
        <v>56.173513999999997</v>
      </c>
      <c r="K11" s="91">
        <v>44.818669999999997</v>
      </c>
      <c r="L11" s="91">
        <v>53.020980999999999</v>
      </c>
      <c r="M11" s="91">
        <v>61.262286000000003</v>
      </c>
      <c r="N11" s="91">
        <v>40.623041000000001</v>
      </c>
      <c r="O11" s="91">
        <v>44.334017000000003</v>
      </c>
      <c r="P11" s="91">
        <v>55.493279000000001</v>
      </c>
      <c r="Q11" s="173">
        <f t="shared" si="1"/>
        <v>577.98043100000007</v>
      </c>
      <c r="R11" s="66" t="s">
        <v>171</v>
      </c>
    </row>
    <row r="12" spans="3:26" x14ac:dyDescent="0.2">
      <c r="C12" s="18"/>
      <c r="D12" s="90" t="s">
        <v>155</v>
      </c>
      <c r="E12" s="90">
        <v>859.50493300000005</v>
      </c>
      <c r="F12" s="90">
        <v>751.72855100000004</v>
      </c>
      <c r="G12" s="90">
        <v>971.97886500000004</v>
      </c>
      <c r="H12" s="90">
        <v>975.48026400000003</v>
      </c>
      <c r="I12" s="90">
        <v>870.83783000000005</v>
      </c>
      <c r="J12" s="90">
        <v>1119.018454</v>
      </c>
      <c r="K12" s="90">
        <v>762.822047</v>
      </c>
      <c r="L12" s="90">
        <v>971.02462600000001</v>
      </c>
      <c r="M12" s="90">
        <v>1274.2431650000001</v>
      </c>
      <c r="N12" s="90">
        <v>1079.1296520000001</v>
      </c>
      <c r="O12" s="90">
        <v>996.10655399999996</v>
      </c>
      <c r="P12" s="90">
        <v>1015.098963</v>
      </c>
      <c r="Q12" s="90">
        <f t="shared" si="1"/>
        <v>11646.973904</v>
      </c>
      <c r="R12" s="65" t="s">
        <v>175</v>
      </c>
    </row>
    <row r="13" spans="3:26" x14ac:dyDescent="0.2">
      <c r="C13" s="20"/>
      <c r="D13" s="91" t="s">
        <v>159</v>
      </c>
      <c r="E13" s="91">
        <v>10.992106</v>
      </c>
      <c r="F13" s="91">
        <v>3.5472769999999998</v>
      </c>
      <c r="G13" s="91">
        <v>8.9288240000000005</v>
      </c>
      <c r="H13" s="91">
        <v>6.0708760000000002</v>
      </c>
      <c r="I13" s="91">
        <v>5.3557030000000001</v>
      </c>
      <c r="J13" s="91">
        <v>54.433343999999998</v>
      </c>
      <c r="K13" s="91">
        <v>5.491657</v>
      </c>
      <c r="L13" s="91">
        <v>5.9364840000000001</v>
      </c>
      <c r="M13" s="91">
        <v>12.802296</v>
      </c>
      <c r="N13" s="91">
        <v>260.397535</v>
      </c>
      <c r="O13" s="91">
        <v>5.5377749999999999</v>
      </c>
      <c r="P13" s="91">
        <v>64.677954999999997</v>
      </c>
      <c r="Q13" s="173">
        <f t="shared" si="1"/>
        <v>444.17183199999999</v>
      </c>
      <c r="R13" s="66" t="s">
        <v>179</v>
      </c>
    </row>
    <row r="14" spans="3:26" x14ac:dyDescent="0.2">
      <c r="C14" s="18"/>
      <c r="D14" s="90" t="s">
        <v>140</v>
      </c>
      <c r="E14" s="90">
        <v>46.129010999999998</v>
      </c>
      <c r="F14" s="90">
        <v>38.655389</v>
      </c>
      <c r="G14" s="90">
        <v>86.03595</v>
      </c>
      <c r="H14" s="90">
        <v>45.158954000000001</v>
      </c>
      <c r="I14" s="90">
        <v>83.279501999999994</v>
      </c>
      <c r="J14" s="90">
        <v>105.720277</v>
      </c>
      <c r="K14" s="90">
        <v>70.583685000000003</v>
      </c>
      <c r="L14" s="90">
        <v>89.033584000000005</v>
      </c>
      <c r="M14" s="90">
        <v>63.531188</v>
      </c>
      <c r="N14" s="90">
        <v>88.727408999999994</v>
      </c>
      <c r="O14" s="90">
        <v>64.647502000000003</v>
      </c>
      <c r="P14" s="90">
        <v>49.305576000000002</v>
      </c>
      <c r="Q14" s="90">
        <f t="shared" si="1"/>
        <v>830.80802700000004</v>
      </c>
      <c r="R14" s="65" t="s">
        <v>160</v>
      </c>
    </row>
    <row r="15" spans="3:26" x14ac:dyDescent="0.2">
      <c r="C15" s="20"/>
      <c r="D15" s="91" t="s">
        <v>148</v>
      </c>
      <c r="E15" s="91">
        <v>19.748843000000001</v>
      </c>
      <c r="F15" s="91">
        <v>17.90157</v>
      </c>
      <c r="G15" s="91">
        <v>28.698739</v>
      </c>
      <c r="H15" s="91">
        <v>25.072465000000001</v>
      </c>
      <c r="I15" s="91">
        <v>17.416478000000001</v>
      </c>
      <c r="J15" s="91">
        <v>22.688791999999999</v>
      </c>
      <c r="K15" s="91">
        <v>19.748749</v>
      </c>
      <c r="L15" s="91">
        <v>19.031524999999998</v>
      </c>
      <c r="M15" s="91">
        <v>25.842524999999998</v>
      </c>
      <c r="N15" s="91">
        <v>24.479828000000001</v>
      </c>
      <c r="O15" s="91">
        <v>23.356864000000002</v>
      </c>
      <c r="P15" s="91">
        <v>20.009634999999999</v>
      </c>
      <c r="Q15" s="173">
        <f t="shared" si="1"/>
        <v>263.99601299999995</v>
      </c>
      <c r="R15" s="66" t="s">
        <v>168</v>
      </c>
    </row>
    <row r="16" spans="3:26" x14ac:dyDescent="0.2">
      <c r="C16" s="18"/>
      <c r="D16" s="90" t="s">
        <v>158</v>
      </c>
      <c r="E16" s="90">
        <v>96.331787000000006</v>
      </c>
      <c r="F16" s="90">
        <v>108.33581100000001</v>
      </c>
      <c r="G16" s="90">
        <v>140.348883</v>
      </c>
      <c r="H16" s="90">
        <v>87.896676999999997</v>
      </c>
      <c r="I16" s="90">
        <v>66.172354999999996</v>
      </c>
      <c r="J16" s="90">
        <v>105.353167</v>
      </c>
      <c r="K16" s="90">
        <v>86.041349999999994</v>
      </c>
      <c r="L16" s="90">
        <v>112.91073799999999</v>
      </c>
      <c r="M16" s="90">
        <v>120.920253</v>
      </c>
      <c r="N16" s="90">
        <v>162.10252700000001</v>
      </c>
      <c r="O16" s="90">
        <v>135.37456299999999</v>
      </c>
      <c r="P16" s="90">
        <v>115.524854</v>
      </c>
      <c r="Q16" s="90">
        <f t="shared" si="1"/>
        <v>1337.3129650000001</v>
      </c>
      <c r="R16" s="65" t="s">
        <v>178</v>
      </c>
    </row>
    <row r="17" spans="3:18" x14ac:dyDescent="0.2">
      <c r="C17" s="20"/>
      <c r="D17" s="91" t="s">
        <v>142</v>
      </c>
      <c r="E17" s="91">
        <v>1.3097259999999999</v>
      </c>
      <c r="F17" s="91">
        <v>1.9892609999999999</v>
      </c>
      <c r="G17" s="91">
        <v>5.0159089999999997</v>
      </c>
      <c r="H17" s="91">
        <v>2.8614389999999998</v>
      </c>
      <c r="I17" s="91">
        <v>4.7312779999999997</v>
      </c>
      <c r="J17" s="91">
        <v>1.6860550000000001</v>
      </c>
      <c r="K17" s="91">
        <v>3.6458560000000002</v>
      </c>
      <c r="L17" s="91">
        <v>5.292287</v>
      </c>
      <c r="M17" s="91">
        <v>4.8319749999999999</v>
      </c>
      <c r="N17" s="91">
        <v>4.2817220000000002</v>
      </c>
      <c r="O17" s="91">
        <v>4.722442</v>
      </c>
      <c r="P17" s="91">
        <v>7.4044499999999998</v>
      </c>
      <c r="Q17" s="173">
        <f t="shared" si="1"/>
        <v>47.772399999999998</v>
      </c>
      <c r="R17" s="66" t="s">
        <v>162</v>
      </c>
    </row>
    <row r="18" spans="3:18" x14ac:dyDescent="0.2">
      <c r="C18" s="18"/>
      <c r="D18" s="90" t="s">
        <v>149</v>
      </c>
      <c r="E18" s="90">
        <v>24.191666000000001</v>
      </c>
      <c r="F18" s="90">
        <v>25.259948000000001</v>
      </c>
      <c r="G18" s="90">
        <v>42.657499000000001</v>
      </c>
      <c r="H18" s="90">
        <v>28.889023000000002</v>
      </c>
      <c r="I18" s="90">
        <v>22.783653999999999</v>
      </c>
      <c r="J18" s="90">
        <v>61.001181000000003</v>
      </c>
      <c r="K18" s="90">
        <v>49.532643</v>
      </c>
      <c r="L18" s="90">
        <v>40.351607999999999</v>
      </c>
      <c r="M18" s="90">
        <v>49.661378999999997</v>
      </c>
      <c r="N18" s="90">
        <v>33.857475999999998</v>
      </c>
      <c r="O18" s="90">
        <v>36.098584000000002</v>
      </c>
      <c r="P18" s="90">
        <v>23.981801000000001</v>
      </c>
      <c r="Q18" s="90">
        <f t="shared" si="1"/>
        <v>438.2664620000001</v>
      </c>
      <c r="R18" s="65" t="s">
        <v>169</v>
      </c>
    </row>
    <row r="19" spans="3:18" x14ac:dyDescent="0.2">
      <c r="C19" s="20"/>
      <c r="D19" s="91" t="s">
        <v>146</v>
      </c>
      <c r="E19" s="91">
        <v>117.769035</v>
      </c>
      <c r="F19" s="91">
        <v>111.604277</v>
      </c>
      <c r="G19" s="91">
        <v>137.34225699999999</v>
      </c>
      <c r="H19" s="91">
        <v>125.014833</v>
      </c>
      <c r="I19" s="91">
        <v>122.71974</v>
      </c>
      <c r="J19" s="91">
        <v>177.13621800000001</v>
      </c>
      <c r="K19" s="91">
        <v>140.033841</v>
      </c>
      <c r="L19" s="91">
        <v>155.124843</v>
      </c>
      <c r="M19" s="91">
        <v>162.174451</v>
      </c>
      <c r="N19" s="91">
        <v>133.022682</v>
      </c>
      <c r="O19" s="91">
        <v>168.08250699999999</v>
      </c>
      <c r="P19" s="91">
        <v>158.29214300000001</v>
      </c>
      <c r="Q19" s="173">
        <f t="shared" si="1"/>
        <v>1708.3168270000001</v>
      </c>
      <c r="R19" s="66" t="s">
        <v>166</v>
      </c>
    </row>
    <row r="20" spans="3:18" x14ac:dyDescent="0.2">
      <c r="C20" s="18"/>
      <c r="D20" s="90" t="s">
        <v>153</v>
      </c>
      <c r="E20" s="90">
        <v>6.1255009999999999</v>
      </c>
      <c r="F20" s="90">
        <v>16.401627999999999</v>
      </c>
      <c r="G20" s="90">
        <v>15.858145</v>
      </c>
      <c r="H20" s="90">
        <v>344.73648900000001</v>
      </c>
      <c r="I20" s="90">
        <v>194.58429699999999</v>
      </c>
      <c r="J20" s="90">
        <v>85.921130000000005</v>
      </c>
      <c r="K20" s="90">
        <v>102.85385100000001</v>
      </c>
      <c r="L20" s="90">
        <v>72.395617000000001</v>
      </c>
      <c r="M20" s="90">
        <v>102.208551</v>
      </c>
      <c r="N20" s="90">
        <v>129.794645</v>
      </c>
      <c r="O20" s="90">
        <v>239.03826100000001</v>
      </c>
      <c r="P20" s="90">
        <v>92.539135999999999</v>
      </c>
      <c r="Q20" s="90">
        <f t="shared" si="1"/>
        <v>1402.4572509999998</v>
      </c>
      <c r="R20" s="65" t="s">
        <v>173</v>
      </c>
    </row>
    <row r="21" spans="3:18" x14ac:dyDescent="0.2">
      <c r="C21" s="20"/>
      <c r="D21" s="91" t="s">
        <v>147</v>
      </c>
      <c r="E21" s="91">
        <v>16.135465</v>
      </c>
      <c r="F21" s="91">
        <v>21.361090000000001</v>
      </c>
      <c r="G21" s="91">
        <v>20.834562999999999</v>
      </c>
      <c r="H21" s="91">
        <v>7.9086689999999997</v>
      </c>
      <c r="I21" s="91">
        <v>9.1723009999999991</v>
      </c>
      <c r="J21" s="91">
        <v>30.492463999999998</v>
      </c>
      <c r="K21" s="91">
        <v>10.978821</v>
      </c>
      <c r="L21" s="91">
        <v>14.247823</v>
      </c>
      <c r="M21" s="91">
        <v>30.302091000000001</v>
      </c>
      <c r="N21" s="91">
        <v>10.659488</v>
      </c>
      <c r="O21" s="91">
        <v>7.73271</v>
      </c>
      <c r="P21" s="91">
        <v>23.284095000000001</v>
      </c>
      <c r="Q21" s="173">
        <f t="shared" si="1"/>
        <v>203.10958000000002</v>
      </c>
      <c r="R21" s="66" t="s">
        <v>167</v>
      </c>
    </row>
    <row r="22" spans="3:18" x14ac:dyDescent="0.2">
      <c r="C22" s="18"/>
      <c r="D22" s="90" t="s">
        <v>152</v>
      </c>
      <c r="E22" s="90">
        <v>34.750878999999998</v>
      </c>
      <c r="F22" s="90">
        <v>37.711683999999998</v>
      </c>
      <c r="G22" s="90">
        <v>45.121093999999999</v>
      </c>
      <c r="H22" s="90">
        <v>26.219576</v>
      </c>
      <c r="I22" s="90">
        <v>41.636045000000003</v>
      </c>
      <c r="J22" s="90">
        <v>37.539971000000001</v>
      </c>
      <c r="K22" s="90">
        <v>32.624836999999999</v>
      </c>
      <c r="L22" s="90">
        <v>41.256915999999997</v>
      </c>
      <c r="M22" s="90">
        <v>37.084310000000002</v>
      </c>
      <c r="N22" s="90">
        <v>35.814591</v>
      </c>
      <c r="O22" s="90">
        <v>31.669833000000001</v>
      </c>
      <c r="P22" s="90">
        <v>29.087544999999999</v>
      </c>
      <c r="Q22" s="90">
        <f t="shared" si="1"/>
        <v>430.51728099999997</v>
      </c>
      <c r="R22" s="65" t="s">
        <v>172</v>
      </c>
    </row>
    <row r="23" spans="3:18" x14ac:dyDescent="0.2">
      <c r="C23" s="20"/>
      <c r="D23" s="91" t="s">
        <v>154</v>
      </c>
      <c r="E23" s="91">
        <v>302.876599</v>
      </c>
      <c r="F23" s="91">
        <v>188.32879700000001</v>
      </c>
      <c r="G23" s="91">
        <v>210.43273099999999</v>
      </c>
      <c r="H23" s="91">
        <v>275.01720999999998</v>
      </c>
      <c r="I23" s="91">
        <v>206.61144100000001</v>
      </c>
      <c r="J23" s="91">
        <v>240.70298299999999</v>
      </c>
      <c r="K23" s="91">
        <v>216.13923800000001</v>
      </c>
      <c r="L23" s="91">
        <v>232.18715900000001</v>
      </c>
      <c r="M23" s="91">
        <v>296.89743099999998</v>
      </c>
      <c r="N23" s="91">
        <v>278.27567699999997</v>
      </c>
      <c r="O23" s="91">
        <v>249.69049000000001</v>
      </c>
      <c r="P23" s="91">
        <v>247.56728899999999</v>
      </c>
      <c r="Q23" s="173">
        <f t="shared" si="1"/>
        <v>2944.7270450000001</v>
      </c>
      <c r="R23" s="66" t="s">
        <v>174</v>
      </c>
    </row>
    <row r="24" spans="3:18" x14ac:dyDescent="0.2">
      <c r="C24" s="18"/>
      <c r="D24" s="90" t="s">
        <v>156</v>
      </c>
      <c r="E24" s="90">
        <v>852.85576300000002</v>
      </c>
      <c r="F24" s="90">
        <v>790.33772599999998</v>
      </c>
      <c r="G24" s="90">
        <v>1807.1403150000001</v>
      </c>
      <c r="H24" s="90">
        <v>818.33437600000002</v>
      </c>
      <c r="I24" s="90">
        <v>602.22785699999997</v>
      </c>
      <c r="J24" s="90">
        <v>911.88940300000002</v>
      </c>
      <c r="K24" s="90">
        <v>769.24805600000002</v>
      </c>
      <c r="L24" s="90">
        <v>910.26995599999998</v>
      </c>
      <c r="M24" s="90">
        <v>1053.7398840000001</v>
      </c>
      <c r="N24" s="90">
        <v>1415.2857320000001</v>
      </c>
      <c r="O24" s="90">
        <v>901.95717200000001</v>
      </c>
      <c r="P24" s="90">
        <v>936.18408099999999</v>
      </c>
      <c r="Q24" s="90">
        <f t="shared" si="1"/>
        <v>11769.470321000001</v>
      </c>
      <c r="R24" s="65" t="s">
        <v>176</v>
      </c>
    </row>
    <row r="25" spans="3:18" x14ac:dyDescent="0.2">
      <c r="C25" s="20"/>
      <c r="D25" s="91" t="s">
        <v>143</v>
      </c>
      <c r="E25" s="91">
        <v>71.458575999999994</v>
      </c>
      <c r="F25" s="91">
        <v>74.098997999999995</v>
      </c>
      <c r="G25" s="91">
        <v>70.495535000000004</v>
      </c>
      <c r="H25" s="91">
        <v>58.194946000000002</v>
      </c>
      <c r="I25" s="91">
        <v>45.943317</v>
      </c>
      <c r="J25" s="91">
        <v>69.703800000000001</v>
      </c>
      <c r="K25" s="91">
        <v>56.907026000000002</v>
      </c>
      <c r="L25" s="91">
        <v>79.820114000000004</v>
      </c>
      <c r="M25" s="91">
        <v>84.501883000000007</v>
      </c>
      <c r="N25" s="91">
        <v>81.246054000000001</v>
      </c>
      <c r="O25" s="91">
        <v>84.740244000000004</v>
      </c>
      <c r="P25" s="91">
        <v>80.503874999999994</v>
      </c>
      <c r="Q25" s="173">
        <f t="shared" si="1"/>
        <v>857.6143679999999</v>
      </c>
      <c r="R25" s="66" t="s">
        <v>163</v>
      </c>
    </row>
    <row r="26" spans="3:18" x14ac:dyDescent="0.2">
      <c r="C26" s="18"/>
      <c r="D26" s="90" t="s">
        <v>145</v>
      </c>
      <c r="E26" s="90">
        <v>611.57486600000004</v>
      </c>
      <c r="F26" s="90">
        <v>431.97825399999999</v>
      </c>
      <c r="G26" s="90">
        <v>456.581073</v>
      </c>
      <c r="H26" s="90">
        <v>387.87861500000002</v>
      </c>
      <c r="I26" s="90">
        <v>372.60381100000001</v>
      </c>
      <c r="J26" s="90">
        <v>410.42914100000002</v>
      </c>
      <c r="K26" s="90">
        <v>349.27931899999999</v>
      </c>
      <c r="L26" s="90">
        <v>356.07445300000001</v>
      </c>
      <c r="M26" s="90">
        <v>395.764771</v>
      </c>
      <c r="N26" s="90">
        <v>374.46579700000001</v>
      </c>
      <c r="O26" s="90">
        <v>391.07268599999998</v>
      </c>
      <c r="P26" s="90">
        <v>330.65804800000001</v>
      </c>
      <c r="Q26" s="90">
        <f t="shared" si="1"/>
        <v>4868.3608340000001</v>
      </c>
      <c r="R26" s="65" t="s">
        <v>165</v>
      </c>
    </row>
    <row r="27" spans="3:18" x14ac:dyDescent="0.2">
      <c r="C27" s="20"/>
      <c r="D27" s="91" t="s">
        <v>144</v>
      </c>
      <c r="E27" s="91">
        <v>13.807232000000001</v>
      </c>
      <c r="F27" s="91">
        <v>16.447883000000001</v>
      </c>
      <c r="G27" s="91">
        <v>16.881354999999999</v>
      </c>
      <c r="H27" s="91">
        <v>15.461963000000001</v>
      </c>
      <c r="I27" s="91">
        <v>25.855989999999998</v>
      </c>
      <c r="J27" s="91">
        <v>24.169366</v>
      </c>
      <c r="K27" s="91">
        <v>16.935673999999999</v>
      </c>
      <c r="L27" s="91">
        <v>18.512053000000002</v>
      </c>
      <c r="M27" s="91">
        <v>26.555419000000001</v>
      </c>
      <c r="N27" s="91">
        <v>21.021958000000001</v>
      </c>
      <c r="O27" s="91">
        <v>20.449124999999999</v>
      </c>
      <c r="P27" s="91">
        <v>20.193384000000002</v>
      </c>
      <c r="Q27" s="173">
        <f t="shared" si="1"/>
        <v>236.29140200000003</v>
      </c>
      <c r="R27" s="66" t="s">
        <v>164</v>
      </c>
    </row>
    <row r="28" spans="3:18" x14ac:dyDescent="0.2">
      <c r="C28" s="18"/>
      <c r="D28" s="90" t="s">
        <v>141</v>
      </c>
      <c r="E28" s="90">
        <v>210.80458200000001</v>
      </c>
      <c r="F28" s="90">
        <v>227.40094300000001</v>
      </c>
      <c r="G28" s="90">
        <v>297.35788300000002</v>
      </c>
      <c r="H28" s="90">
        <v>290.843887</v>
      </c>
      <c r="I28" s="90">
        <v>225.62863899999999</v>
      </c>
      <c r="J28" s="90">
        <v>263.17957999999999</v>
      </c>
      <c r="K28" s="90">
        <v>217.27352500000001</v>
      </c>
      <c r="L28" s="90">
        <v>223.03190799999999</v>
      </c>
      <c r="M28" s="90">
        <v>232.76886500000001</v>
      </c>
      <c r="N28" s="90">
        <v>247.89621</v>
      </c>
      <c r="O28" s="90">
        <v>254.89060599999999</v>
      </c>
      <c r="P28" s="90">
        <v>219.98176599999999</v>
      </c>
      <c r="Q28" s="90">
        <f t="shared" si="1"/>
        <v>2911.0583939999997</v>
      </c>
      <c r="R28" s="65" t="s">
        <v>161</v>
      </c>
    </row>
    <row r="29" spans="3:18" x14ac:dyDescent="0.2">
      <c r="D29" s="91" t="s">
        <v>150</v>
      </c>
      <c r="E29" s="91">
        <v>282.92920800000002</v>
      </c>
      <c r="F29" s="91">
        <v>253.16565</v>
      </c>
      <c r="G29" s="91">
        <v>326.20473099999998</v>
      </c>
      <c r="H29" s="91">
        <v>276.15572100000003</v>
      </c>
      <c r="I29" s="91">
        <v>278.32818800000001</v>
      </c>
      <c r="J29" s="91">
        <v>307.15920599999998</v>
      </c>
      <c r="K29" s="91">
        <v>252.58520799999999</v>
      </c>
      <c r="L29" s="91">
        <v>273.59785699999998</v>
      </c>
      <c r="M29" s="91">
        <v>332.08785799999998</v>
      </c>
      <c r="N29" s="91">
        <v>291.757879</v>
      </c>
      <c r="O29" s="91">
        <v>321.14365500000002</v>
      </c>
      <c r="P29" s="91">
        <v>257.33762400000001</v>
      </c>
      <c r="Q29" s="173">
        <f t="shared" si="1"/>
        <v>3452.4527849999995</v>
      </c>
      <c r="R29" s="66" t="s">
        <v>170</v>
      </c>
    </row>
    <row r="30" spans="3:18" x14ac:dyDescent="0.2">
      <c r="D30" s="91"/>
      <c r="E30" s="91"/>
      <c r="F30" s="91"/>
      <c r="G30" s="91"/>
      <c r="H30" s="91"/>
      <c r="I30" s="91"/>
      <c r="J30" s="91"/>
      <c r="K30" s="91"/>
      <c r="L30" s="91"/>
      <c r="M30" s="91"/>
      <c r="N30" s="91"/>
      <c r="O30" s="91"/>
      <c r="P30" s="91"/>
      <c r="Q30" s="91"/>
      <c r="R30" s="66"/>
    </row>
    <row r="31" spans="3:18" x14ac:dyDescent="0.2">
      <c r="C31" s="29" t="s">
        <v>180</v>
      </c>
      <c r="R31" s="167" t="s">
        <v>332</v>
      </c>
    </row>
    <row r="32" spans="3:18" x14ac:dyDescent="0.2">
      <c r="C32" s="28" t="s">
        <v>323</v>
      </c>
      <c r="R32" s="6" t="s">
        <v>322</v>
      </c>
    </row>
    <row r="35" spans="5:5" x14ac:dyDescent="0.2">
      <c r="E35" s="182"/>
    </row>
  </sheetData>
  <mergeCells count="1">
    <mergeCell ref="J6:K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54A-C01D-49D0-A57A-3130574E5CC0}">
  <sheetPr>
    <tabColor rgb="FF00B0F0"/>
  </sheetPr>
  <dimension ref="C2:Z40"/>
  <sheetViews>
    <sheetView showGridLines="0" zoomScale="85" zoomScaleNormal="85" workbookViewId="0">
      <selection activeCell="R3" sqref="R3"/>
    </sheetView>
  </sheetViews>
  <sheetFormatPr defaultColWidth="8.7109375" defaultRowHeight="11.25" x14ac:dyDescent="0.2"/>
  <cols>
    <col min="1" max="2" width="8.7109375" style="6"/>
    <col min="3" max="3" width="9.7109375" style="6" customWidth="1"/>
    <col min="4" max="4" width="38.28515625" style="6" bestFit="1" customWidth="1"/>
    <col min="5" max="5" width="11.7109375" style="6" customWidth="1"/>
    <col min="6" max="6" width="12.42578125" style="6" customWidth="1"/>
    <col min="7" max="8" width="13.5703125" style="6" customWidth="1"/>
    <col min="9" max="9" width="13" style="6" customWidth="1"/>
    <col min="10" max="11" width="12.42578125" style="6" customWidth="1"/>
    <col min="12" max="12" width="15.42578125" style="6" customWidth="1"/>
    <col min="13" max="13" width="13" style="6" customWidth="1"/>
    <col min="14" max="14" width="13.7109375" style="6" customWidth="1"/>
    <col min="15" max="15" width="13.5703125" style="6" customWidth="1"/>
    <col min="16" max="16" width="14.28515625" style="6" customWidth="1"/>
    <col min="17" max="17" width="15.42578125" style="6" customWidth="1"/>
    <col min="18" max="18" width="37" style="6" customWidth="1"/>
    <col min="19" max="16384" width="8.7109375" style="6"/>
  </cols>
  <sheetData>
    <row r="2" spans="3:26" ht="15" x14ac:dyDescent="0.25">
      <c r="C2" s="7" t="s">
        <v>310</v>
      </c>
      <c r="E2" s="59"/>
      <c r="F2" s="8"/>
      <c r="G2" s="8"/>
      <c r="H2" s="8"/>
      <c r="I2" s="8"/>
      <c r="J2" s="8"/>
      <c r="K2" s="8"/>
      <c r="L2" s="8"/>
      <c r="M2" s="8"/>
      <c r="N2" s="8"/>
      <c r="O2" s="8"/>
      <c r="P2" s="9"/>
      <c r="Q2" s="9"/>
      <c r="R2" s="7" t="s">
        <v>320</v>
      </c>
      <c r="S2" s="9"/>
      <c r="T2" s="9"/>
      <c r="U2" s="9"/>
      <c r="V2" s="9"/>
      <c r="W2" s="9"/>
      <c r="X2" s="9"/>
      <c r="Y2" s="9"/>
    </row>
    <row r="3" spans="3:26" x14ac:dyDescent="0.2">
      <c r="C3" s="46" t="s">
        <v>336</v>
      </c>
      <c r="E3" s="8"/>
      <c r="F3" s="8"/>
      <c r="G3" s="8"/>
      <c r="H3" s="8"/>
      <c r="I3" s="8"/>
      <c r="J3" s="8"/>
      <c r="K3" s="8"/>
      <c r="L3" s="8"/>
      <c r="M3" s="8"/>
      <c r="N3" s="8"/>
      <c r="O3" s="8"/>
      <c r="P3" s="9"/>
      <c r="Q3" s="9"/>
      <c r="R3" s="6" t="s">
        <v>335</v>
      </c>
      <c r="S3" s="9"/>
      <c r="T3" s="9"/>
      <c r="U3" s="9"/>
      <c r="V3" s="9"/>
      <c r="W3" s="9"/>
      <c r="X3" s="9"/>
      <c r="Y3" s="9"/>
    </row>
    <row r="5" spans="3:26" ht="15" customHeight="1" x14ac:dyDescent="0.2">
      <c r="C5" s="11" t="s">
        <v>17</v>
      </c>
      <c r="D5" s="57" t="s">
        <v>181</v>
      </c>
      <c r="E5" s="191" t="s">
        <v>126</v>
      </c>
      <c r="F5" s="190"/>
      <c r="G5" s="190"/>
      <c r="H5" s="190"/>
      <c r="I5" s="190"/>
      <c r="J5" s="190"/>
      <c r="K5" s="190"/>
      <c r="L5" s="190"/>
      <c r="M5" s="190"/>
      <c r="N5" s="190"/>
      <c r="O5" s="190"/>
      <c r="P5" s="192"/>
      <c r="Q5" s="13"/>
      <c r="R5" s="14" t="s">
        <v>331</v>
      </c>
    </row>
    <row r="6" spans="3:26" x14ac:dyDescent="0.2">
      <c r="C6" s="11"/>
      <c r="D6" s="57"/>
      <c r="E6" s="51" t="s">
        <v>137</v>
      </c>
      <c r="F6" s="49" t="s">
        <v>133</v>
      </c>
      <c r="G6" s="49" t="s">
        <v>134</v>
      </c>
      <c r="H6" s="13" t="s">
        <v>128</v>
      </c>
      <c r="I6" s="13" t="s">
        <v>135</v>
      </c>
      <c r="J6" s="64" t="s">
        <v>139</v>
      </c>
      <c r="K6" s="64" t="s">
        <v>138</v>
      </c>
      <c r="L6" s="13" t="s">
        <v>129</v>
      </c>
      <c r="M6" s="13" t="s">
        <v>132</v>
      </c>
      <c r="N6" s="13" t="s">
        <v>130</v>
      </c>
      <c r="O6" s="13" t="s">
        <v>136</v>
      </c>
      <c r="P6" s="52" t="s">
        <v>131</v>
      </c>
      <c r="Q6" s="13" t="s">
        <v>209</v>
      </c>
      <c r="R6" s="14"/>
    </row>
    <row r="7" spans="3:26" x14ac:dyDescent="0.2">
      <c r="C7" s="15"/>
      <c r="D7" s="58"/>
      <c r="E7" s="51" t="s">
        <v>20</v>
      </c>
      <c r="F7" s="49" t="s">
        <v>21</v>
      </c>
      <c r="G7" s="50" t="s">
        <v>22</v>
      </c>
      <c r="H7" s="50" t="s">
        <v>23</v>
      </c>
      <c r="I7" s="49" t="s">
        <v>24</v>
      </c>
      <c r="J7" s="49" t="s">
        <v>25</v>
      </c>
      <c r="K7" s="50" t="s">
        <v>26</v>
      </c>
      <c r="L7" s="50" t="s">
        <v>27</v>
      </c>
      <c r="M7" s="49" t="s">
        <v>28</v>
      </c>
      <c r="N7" s="49" t="s">
        <v>29</v>
      </c>
      <c r="O7" s="50" t="s">
        <v>30</v>
      </c>
      <c r="P7" s="53" t="s">
        <v>31</v>
      </c>
      <c r="Q7" s="133" t="s">
        <v>38</v>
      </c>
      <c r="R7" s="15"/>
      <c r="S7" s="9"/>
      <c r="T7" s="9"/>
      <c r="U7" s="9"/>
      <c r="V7" s="9"/>
      <c r="W7" s="9"/>
      <c r="X7" s="9"/>
      <c r="Y7" s="9"/>
      <c r="Z7" s="22"/>
    </row>
    <row r="8" spans="3:26" ht="12" x14ac:dyDescent="0.2">
      <c r="C8" s="16" t="s">
        <v>57</v>
      </c>
      <c r="D8" s="17" t="s">
        <v>38</v>
      </c>
      <c r="E8" s="174">
        <f>SUM(E9:E28)</f>
        <v>8498.5209370000011</v>
      </c>
      <c r="F8" s="174">
        <f t="shared" ref="F8:P8" si="0">SUM(F9:F28)</f>
        <v>7968.0180589999991</v>
      </c>
      <c r="G8" s="174">
        <f t="shared" si="0"/>
        <v>8902.7151529999974</v>
      </c>
      <c r="H8" s="174">
        <f t="shared" si="0"/>
        <v>8357.3111750000007</v>
      </c>
      <c r="I8" s="174">
        <f t="shared" si="0"/>
        <v>8944.0707029999994</v>
      </c>
      <c r="J8" s="174">
        <f t="shared" si="0"/>
        <v>8743.5858609999996</v>
      </c>
      <c r="K8" s="174">
        <f t="shared" si="0"/>
        <v>9361.3350630000004</v>
      </c>
      <c r="L8" s="174">
        <f t="shared" si="0"/>
        <v>10724.754195</v>
      </c>
      <c r="M8" s="174">
        <f t="shared" si="0"/>
        <v>10415.391231</v>
      </c>
      <c r="N8" s="174">
        <f t="shared" si="0"/>
        <v>10795.973470999999</v>
      </c>
      <c r="O8" s="174">
        <f t="shared" si="0"/>
        <v>11029.472025999999</v>
      </c>
      <c r="P8" s="174">
        <f t="shared" si="0"/>
        <v>10613.484544999999</v>
      </c>
      <c r="Q8" s="174">
        <f>SUM(Q9:Q28)</f>
        <v>114354.63241899997</v>
      </c>
      <c r="R8" s="83" t="s">
        <v>209</v>
      </c>
    </row>
    <row r="9" spans="3:26" ht="12" x14ac:dyDescent="0.2">
      <c r="C9" s="18"/>
      <c r="D9" s="90" t="s">
        <v>157</v>
      </c>
      <c r="E9" s="137">
        <v>279.28636599999999</v>
      </c>
      <c r="F9" s="137">
        <v>212.61352299999999</v>
      </c>
      <c r="G9" s="137">
        <v>275.46869600000002</v>
      </c>
      <c r="H9" s="137">
        <v>202.75017700000001</v>
      </c>
      <c r="I9" s="137">
        <v>243.810574</v>
      </c>
      <c r="J9" s="137">
        <v>269.55937999999998</v>
      </c>
      <c r="K9" s="137">
        <v>205.52669900000001</v>
      </c>
      <c r="L9" s="137">
        <v>268.39358499999997</v>
      </c>
      <c r="M9" s="137">
        <v>290.17593299999999</v>
      </c>
      <c r="N9" s="137">
        <v>244.36007699999999</v>
      </c>
      <c r="O9" s="137">
        <v>373.41333500000002</v>
      </c>
      <c r="P9" s="137">
        <v>333.77229</v>
      </c>
      <c r="Q9" s="137">
        <f>SUM(E9:P9)</f>
        <v>3199.130635</v>
      </c>
      <c r="R9" s="92" t="s">
        <v>177</v>
      </c>
    </row>
    <row r="10" spans="3:26" ht="12" x14ac:dyDescent="0.2">
      <c r="C10" s="20"/>
      <c r="D10" s="91" t="s">
        <v>151</v>
      </c>
      <c r="E10" s="136">
        <v>8.6875280000000004</v>
      </c>
      <c r="F10" s="136">
        <v>11.652863</v>
      </c>
      <c r="G10" s="136">
        <v>11.597873999999999</v>
      </c>
      <c r="H10" s="136">
        <v>12.762701</v>
      </c>
      <c r="I10" s="136">
        <v>11.100568000000001</v>
      </c>
      <c r="J10" s="136">
        <v>11.602823000000001</v>
      </c>
      <c r="K10" s="136">
        <v>8.7987950000000001</v>
      </c>
      <c r="L10" s="136">
        <v>9.9545960000000004</v>
      </c>
      <c r="M10" s="136">
        <v>10.403333</v>
      </c>
      <c r="N10" s="136">
        <v>7.3567729999999996</v>
      </c>
      <c r="O10" s="136">
        <v>11.027481</v>
      </c>
      <c r="P10" s="136">
        <v>13.130685</v>
      </c>
      <c r="Q10" s="136">
        <f t="shared" ref="Q10:Q28" si="1">SUM(E10:P10)</f>
        <v>128.07602</v>
      </c>
      <c r="R10" s="93" t="s">
        <v>171</v>
      </c>
    </row>
    <row r="11" spans="3:26" ht="12" x14ac:dyDescent="0.2">
      <c r="C11" s="18"/>
      <c r="D11" s="90" t="s">
        <v>155</v>
      </c>
      <c r="E11" s="137">
        <v>1959.350142</v>
      </c>
      <c r="F11" s="137">
        <v>1910.966874</v>
      </c>
      <c r="G11" s="137">
        <v>1867.0643640000001</v>
      </c>
      <c r="H11" s="137">
        <v>1513.1844309999999</v>
      </c>
      <c r="I11" s="137">
        <v>1735.153826</v>
      </c>
      <c r="J11" s="137">
        <v>1805.1979289999999</v>
      </c>
      <c r="K11" s="137">
        <v>1993.7628500000001</v>
      </c>
      <c r="L11" s="137">
        <v>2184.3886459999999</v>
      </c>
      <c r="M11" s="137">
        <v>2191.7482540000001</v>
      </c>
      <c r="N11" s="137">
        <v>2310.871181</v>
      </c>
      <c r="O11" s="137">
        <v>2362.28143</v>
      </c>
      <c r="P11" s="137">
        <v>2316.2637840000002</v>
      </c>
      <c r="Q11" s="137">
        <f t="shared" si="1"/>
        <v>24150.233710999997</v>
      </c>
      <c r="R11" s="92" t="s">
        <v>175</v>
      </c>
    </row>
    <row r="12" spans="3:26" ht="12" x14ac:dyDescent="0.2">
      <c r="C12" s="20"/>
      <c r="D12" s="91" t="s">
        <v>159</v>
      </c>
      <c r="E12" s="136">
        <v>6.2467759999999997</v>
      </c>
      <c r="F12" s="136">
        <v>66.425274999999999</v>
      </c>
      <c r="G12" s="136">
        <v>5.866117</v>
      </c>
      <c r="H12" s="136">
        <v>22.334671</v>
      </c>
      <c r="I12" s="136">
        <v>2.645797</v>
      </c>
      <c r="J12" s="136">
        <v>4.7793260000000002</v>
      </c>
      <c r="K12" s="136">
        <v>10.561108000000001</v>
      </c>
      <c r="L12" s="136">
        <v>6.9026430000000003</v>
      </c>
      <c r="M12" s="136">
        <v>53.243595999999997</v>
      </c>
      <c r="N12" s="136">
        <v>13.231832000000001</v>
      </c>
      <c r="O12" s="136">
        <v>4.3742049999999999</v>
      </c>
      <c r="P12" s="136">
        <v>41.217891000000002</v>
      </c>
      <c r="Q12" s="136">
        <f t="shared" si="1"/>
        <v>237.82923700000001</v>
      </c>
      <c r="R12" s="93" t="s">
        <v>179</v>
      </c>
    </row>
    <row r="13" spans="3:26" ht="12" x14ac:dyDescent="0.2">
      <c r="C13" s="18"/>
      <c r="D13" s="90" t="s">
        <v>140</v>
      </c>
      <c r="E13" s="137">
        <v>244.567375</v>
      </c>
      <c r="F13" s="137">
        <v>241.77228299999999</v>
      </c>
      <c r="G13" s="137">
        <v>244.749359</v>
      </c>
      <c r="H13" s="137">
        <v>263.22270400000002</v>
      </c>
      <c r="I13" s="137">
        <v>250.501372</v>
      </c>
      <c r="J13" s="137">
        <v>194.5779</v>
      </c>
      <c r="K13" s="137">
        <v>219.95162400000001</v>
      </c>
      <c r="L13" s="137">
        <v>242.845789</v>
      </c>
      <c r="M13" s="137">
        <v>270.45137</v>
      </c>
      <c r="N13" s="137">
        <v>301.503287</v>
      </c>
      <c r="O13" s="137">
        <v>248.69644299999999</v>
      </c>
      <c r="P13" s="137">
        <v>229.25249299999999</v>
      </c>
      <c r="Q13" s="137">
        <f t="shared" si="1"/>
        <v>2952.0919989999998</v>
      </c>
      <c r="R13" s="92" t="s">
        <v>160</v>
      </c>
    </row>
    <row r="14" spans="3:26" ht="12" x14ac:dyDescent="0.2">
      <c r="C14" s="20"/>
      <c r="D14" s="91" t="s">
        <v>148</v>
      </c>
      <c r="E14" s="136">
        <v>16.079992000000001</v>
      </c>
      <c r="F14" s="136">
        <v>8.6543460000000003</v>
      </c>
      <c r="G14" s="136">
        <v>10.128783</v>
      </c>
      <c r="H14" s="136">
        <v>11.518608</v>
      </c>
      <c r="I14" s="136">
        <v>13.182003</v>
      </c>
      <c r="J14" s="136">
        <v>12.534770999999999</v>
      </c>
      <c r="K14" s="136">
        <v>5.7315500000000004</v>
      </c>
      <c r="L14" s="136">
        <v>10.783887</v>
      </c>
      <c r="M14" s="136">
        <v>13.169919</v>
      </c>
      <c r="N14" s="136">
        <v>8.2731980000000007</v>
      </c>
      <c r="O14" s="136">
        <v>19.148382000000002</v>
      </c>
      <c r="P14" s="136">
        <v>16.109283000000001</v>
      </c>
      <c r="Q14" s="136">
        <f t="shared" si="1"/>
        <v>145.31472199999999</v>
      </c>
      <c r="R14" s="93" t="s">
        <v>168</v>
      </c>
    </row>
    <row r="15" spans="3:26" ht="12" x14ac:dyDescent="0.2">
      <c r="C15" s="18"/>
      <c r="D15" s="90" t="s">
        <v>158</v>
      </c>
      <c r="E15" s="137">
        <v>65.497420000000005</v>
      </c>
      <c r="F15" s="137">
        <v>75.270143000000004</v>
      </c>
      <c r="G15" s="137">
        <v>74.591244000000003</v>
      </c>
      <c r="H15" s="137">
        <v>76.058330999999995</v>
      </c>
      <c r="I15" s="137">
        <v>61.463673</v>
      </c>
      <c r="J15" s="137">
        <v>124.004176</v>
      </c>
      <c r="K15" s="137">
        <v>68.699462999999994</v>
      </c>
      <c r="L15" s="137">
        <v>91.292955000000006</v>
      </c>
      <c r="M15" s="137">
        <v>71.823584999999994</v>
      </c>
      <c r="N15" s="137">
        <v>85.107809000000003</v>
      </c>
      <c r="O15" s="137">
        <v>113.10680499999999</v>
      </c>
      <c r="P15" s="137">
        <v>94.690899000000002</v>
      </c>
      <c r="Q15" s="137">
        <f t="shared" si="1"/>
        <v>1001.606503</v>
      </c>
      <c r="R15" s="92" t="s">
        <v>178</v>
      </c>
    </row>
    <row r="16" spans="3:26" ht="12" x14ac:dyDescent="0.2">
      <c r="C16" s="20"/>
      <c r="D16" s="91" t="s">
        <v>142</v>
      </c>
      <c r="E16" s="136">
        <v>44.155403999999997</v>
      </c>
      <c r="F16" s="136">
        <v>33.67998</v>
      </c>
      <c r="G16" s="136">
        <v>74.078254999999999</v>
      </c>
      <c r="H16" s="136">
        <v>65.382388000000006</v>
      </c>
      <c r="I16" s="136">
        <v>25.796520000000001</v>
      </c>
      <c r="J16" s="136">
        <v>64.458504000000005</v>
      </c>
      <c r="K16" s="136">
        <v>61.665816</v>
      </c>
      <c r="L16" s="136">
        <v>32.540728000000001</v>
      </c>
      <c r="M16" s="136">
        <v>33.449058999999998</v>
      </c>
      <c r="N16" s="136">
        <v>16.645789000000001</v>
      </c>
      <c r="O16" s="136">
        <v>23.591189</v>
      </c>
      <c r="P16" s="136">
        <v>40.405976000000003</v>
      </c>
      <c r="Q16" s="136">
        <f t="shared" si="1"/>
        <v>515.84960799999988</v>
      </c>
      <c r="R16" s="93" t="s">
        <v>162</v>
      </c>
    </row>
    <row r="17" spans="3:18" ht="12" x14ac:dyDescent="0.2">
      <c r="C17" s="18"/>
      <c r="D17" s="90" t="s">
        <v>149</v>
      </c>
      <c r="E17" s="137">
        <v>151.37787599999999</v>
      </c>
      <c r="F17" s="137">
        <v>146.16099700000001</v>
      </c>
      <c r="G17" s="137">
        <v>118.534604</v>
      </c>
      <c r="H17" s="137">
        <v>251.07947300000001</v>
      </c>
      <c r="I17" s="137">
        <v>83.443603999999993</v>
      </c>
      <c r="J17" s="137">
        <v>248.29785999999999</v>
      </c>
      <c r="K17" s="137">
        <v>169.31466699999999</v>
      </c>
      <c r="L17" s="137">
        <v>248.68228999999999</v>
      </c>
      <c r="M17" s="137">
        <v>295.52058199999999</v>
      </c>
      <c r="N17" s="137">
        <v>234.87352200000001</v>
      </c>
      <c r="O17" s="137">
        <v>273.29671400000001</v>
      </c>
      <c r="P17" s="137">
        <v>177.946281</v>
      </c>
      <c r="Q17" s="137">
        <f t="shared" si="1"/>
        <v>2398.5284699999997</v>
      </c>
      <c r="R17" s="92" t="s">
        <v>169</v>
      </c>
    </row>
    <row r="18" spans="3:18" ht="12" x14ac:dyDescent="0.2">
      <c r="C18" s="20"/>
      <c r="D18" s="91" t="s">
        <v>146</v>
      </c>
      <c r="E18" s="136">
        <v>461.79102999999998</v>
      </c>
      <c r="F18" s="136">
        <v>459.54520600000001</v>
      </c>
      <c r="G18" s="136">
        <v>504.79278699999998</v>
      </c>
      <c r="H18" s="136">
        <v>518.21220100000005</v>
      </c>
      <c r="I18" s="136">
        <v>555.95650000000001</v>
      </c>
      <c r="J18" s="136">
        <v>553.51863500000002</v>
      </c>
      <c r="K18" s="136">
        <v>467.10005899999999</v>
      </c>
      <c r="L18" s="136">
        <v>424.99904900000001</v>
      </c>
      <c r="M18" s="136">
        <v>573.97656199999994</v>
      </c>
      <c r="N18" s="136">
        <v>504.91524299999998</v>
      </c>
      <c r="O18" s="136">
        <v>439.05890699999998</v>
      </c>
      <c r="P18" s="136">
        <v>525.12444900000003</v>
      </c>
      <c r="Q18" s="136">
        <f t="shared" si="1"/>
        <v>5988.9906279999996</v>
      </c>
      <c r="R18" s="93" t="s">
        <v>166</v>
      </c>
    </row>
    <row r="19" spans="3:18" ht="12" x14ac:dyDescent="0.2">
      <c r="C19" s="18"/>
      <c r="D19" s="90" t="s">
        <v>153</v>
      </c>
      <c r="E19" s="137">
        <v>15.729502</v>
      </c>
      <c r="F19" s="137">
        <v>10.342454</v>
      </c>
      <c r="G19" s="137">
        <v>7.8576620000000004</v>
      </c>
      <c r="H19" s="137">
        <v>14.206305</v>
      </c>
      <c r="I19" s="137">
        <v>87.193999000000005</v>
      </c>
      <c r="J19" s="137">
        <v>3.5482580000000001</v>
      </c>
      <c r="K19" s="137">
        <v>6.931718</v>
      </c>
      <c r="L19" s="137">
        <v>4.6121939999999997</v>
      </c>
      <c r="M19" s="137">
        <v>361.13819100000001</v>
      </c>
      <c r="N19" s="137">
        <v>88.792033000000004</v>
      </c>
      <c r="O19" s="137">
        <v>128.46084300000001</v>
      </c>
      <c r="P19" s="137">
        <v>60.978839999999998</v>
      </c>
      <c r="Q19" s="137">
        <f t="shared" si="1"/>
        <v>789.79199900000003</v>
      </c>
      <c r="R19" s="92" t="s">
        <v>173</v>
      </c>
    </row>
    <row r="20" spans="3:18" ht="12" x14ac:dyDescent="0.2">
      <c r="C20" s="20"/>
      <c r="D20" s="91" t="s">
        <v>147</v>
      </c>
      <c r="E20" s="136">
        <v>7.0583119999999999</v>
      </c>
      <c r="F20" s="136">
        <v>9.6668280000000006</v>
      </c>
      <c r="G20" s="136">
        <v>12.541677</v>
      </c>
      <c r="H20" s="136">
        <v>7.3605660000000004</v>
      </c>
      <c r="I20" s="136">
        <v>19.451591000000001</v>
      </c>
      <c r="J20" s="136">
        <v>9.0499799999999997</v>
      </c>
      <c r="K20" s="136">
        <v>9.2296390000000006</v>
      </c>
      <c r="L20" s="136">
        <v>11.831099999999999</v>
      </c>
      <c r="M20" s="136">
        <v>10.904494</v>
      </c>
      <c r="N20" s="136">
        <v>9.6615850000000005</v>
      </c>
      <c r="O20" s="136">
        <v>11.798432999999999</v>
      </c>
      <c r="P20" s="136">
        <v>11.8283</v>
      </c>
      <c r="Q20" s="136">
        <f t="shared" si="1"/>
        <v>130.38250500000001</v>
      </c>
      <c r="R20" s="93" t="s">
        <v>167</v>
      </c>
    </row>
    <row r="21" spans="3:18" ht="12" x14ac:dyDescent="0.2">
      <c r="C21" s="18"/>
      <c r="D21" s="90" t="s">
        <v>152</v>
      </c>
      <c r="E21" s="137">
        <v>88.512812999999994</v>
      </c>
      <c r="F21" s="137">
        <v>83.339877999999999</v>
      </c>
      <c r="G21" s="137">
        <v>101.618702</v>
      </c>
      <c r="H21" s="137">
        <v>112.80027699999999</v>
      </c>
      <c r="I21" s="137">
        <v>90.782449</v>
      </c>
      <c r="J21" s="137">
        <v>98.598367999999994</v>
      </c>
      <c r="K21" s="137">
        <v>89.808181000000005</v>
      </c>
      <c r="L21" s="137">
        <v>90.340108999999998</v>
      </c>
      <c r="M21" s="137">
        <v>92.087131999999997</v>
      </c>
      <c r="N21" s="137">
        <v>89.898067999999995</v>
      </c>
      <c r="O21" s="137">
        <v>91.990875000000003</v>
      </c>
      <c r="P21" s="137">
        <v>86.179975999999996</v>
      </c>
      <c r="Q21" s="137">
        <f t="shared" si="1"/>
        <v>1115.9568279999999</v>
      </c>
      <c r="R21" s="92" t="s">
        <v>172</v>
      </c>
    </row>
    <row r="22" spans="3:18" ht="12" x14ac:dyDescent="0.2">
      <c r="C22" s="20"/>
      <c r="D22" s="91" t="s">
        <v>154</v>
      </c>
      <c r="E22" s="136">
        <v>1617.695612</v>
      </c>
      <c r="F22" s="136">
        <v>1360.7938750000001</v>
      </c>
      <c r="G22" s="136">
        <v>1898.6056080000001</v>
      </c>
      <c r="H22" s="136">
        <v>1341.7440750000001</v>
      </c>
      <c r="I22" s="136">
        <v>1981.4191040000001</v>
      </c>
      <c r="J22" s="136">
        <v>1603.862059</v>
      </c>
      <c r="K22" s="136">
        <v>1564.956917</v>
      </c>
      <c r="L22" s="136">
        <v>2053.5158689999998</v>
      </c>
      <c r="M22" s="136">
        <v>1446.0462230000001</v>
      </c>
      <c r="N22" s="136">
        <v>1528.8867580000001</v>
      </c>
      <c r="O22" s="136">
        <v>1668.776973</v>
      </c>
      <c r="P22" s="136">
        <v>1691.535646</v>
      </c>
      <c r="Q22" s="136">
        <f t="shared" si="1"/>
        <v>19757.838718999996</v>
      </c>
      <c r="R22" s="93" t="s">
        <v>174</v>
      </c>
    </row>
    <row r="23" spans="3:18" ht="12" x14ac:dyDescent="0.2">
      <c r="C23" s="18"/>
      <c r="D23" s="90" t="s">
        <v>156</v>
      </c>
      <c r="E23" s="137">
        <v>1432.245711</v>
      </c>
      <c r="F23" s="137">
        <v>1452.8681280000001</v>
      </c>
      <c r="G23" s="137">
        <v>1759.0075879999999</v>
      </c>
      <c r="H23" s="137">
        <v>2098.9005229999998</v>
      </c>
      <c r="I23" s="137">
        <v>1965.6342219999999</v>
      </c>
      <c r="J23" s="137">
        <v>1665.9809009999999</v>
      </c>
      <c r="K23" s="137">
        <v>1859.9871559999999</v>
      </c>
      <c r="L23" s="137">
        <v>2960.1399059999999</v>
      </c>
      <c r="M23" s="137">
        <v>1675.8124600000001</v>
      </c>
      <c r="N23" s="137">
        <v>3226.0784840000001</v>
      </c>
      <c r="O23" s="137">
        <v>2731.1568419999999</v>
      </c>
      <c r="P23" s="137">
        <v>3038.52214</v>
      </c>
      <c r="Q23" s="137">
        <f t="shared" si="1"/>
        <v>25866.334061000005</v>
      </c>
      <c r="R23" s="92" t="s">
        <v>176</v>
      </c>
    </row>
    <row r="24" spans="3:18" ht="12" x14ac:dyDescent="0.2">
      <c r="C24" s="20"/>
      <c r="D24" s="91" t="s">
        <v>143</v>
      </c>
      <c r="E24" s="136">
        <v>210.859689</v>
      </c>
      <c r="F24" s="136">
        <v>215.61042800000001</v>
      </c>
      <c r="G24" s="136">
        <v>251.15517700000001</v>
      </c>
      <c r="H24" s="136">
        <v>217.82375999999999</v>
      </c>
      <c r="I24" s="136">
        <v>211.264972</v>
      </c>
      <c r="J24" s="136">
        <v>219.29814999999999</v>
      </c>
      <c r="K24" s="136">
        <v>227.23071200000001</v>
      </c>
      <c r="L24" s="136">
        <v>263.74066599999998</v>
      </c>
      <c r="M24" s="136">
        <v>269.15336100000002</v>
      </c>
      <c r="N24" s="136">
        <v>286.03869600000002</v>
      </c>
      <c r="O24" s="136">
        <v>286.06269099999997</v>
      </c>
      <c r="P24" s="136">
        <v>258.81625100000002</v>
      </c>
      <c r="Q24" s="136">
        <f t="shared" si="1"/>
        <v>2917.0545530000004</v>
      </c>
      <c r="R24" s="93" t="s">
        <v>163</v>
      </c>
    </row>
    <row r="25" spans="3:18" ht="12" x14ac:dyDescent="0.2">
      <c r="C25" s="18"/>
      <c r="D25" s="90" t="s">
        <v>145</v>
      </c>
      <c r="E25" s="137">
        <v>914.36334399999998</v>
      </c>
      <c r="F25" s="137">
        <v>991.49028799999996</v>
      </c>
      <c r="G25" s="137">
        <v>739.41230299999995</v>
      </c>
      <c r="H25" s="137">
        <v>839.495677</v>
      </c>
      <c r="I25" s="137">
        <v>823.24936000000002</v>
      </c>
      <c r="J25" s="137">
        <v>719.80957000000001</v>
      </c>
      <c r="K25" s="137">
        <v>1001.7247139999999</v>
      </c>
      <c r="L25" s="137">
        <v>810.08178399999997</v>
      </c>
      <c r="M25" s="137">
        <v>1840.8847270000001</v>
      </c>
      <c r="N25" s="137">
        <v>891.61635100000001</v>
      </c>
      <c r="O25" s="137">
        <v>1007.216459</v>
      </c>
      <c r="P25" s="137">
        <v>827.37286300000005</v>
      </c>
      <c r="Q25" s="137">
        <f t="shared" si="1"/>
        <v>11406.71744</v>
      </c>
      <c r="R25" s="92" t="s">
        <v>165</v>
      </c>
    </row>
    <row r="26" spans="3:18" ht="12" x14ac:dyDescent="0.2">
      <c r="C26" s="20"/>
      <c r="D26" s="91" t="s">
        <v>144</v>
      </c>
      <c r="E26" s="136">
        <v>616.19151999999997</v>
      </c>
      <c r="F26" s="136">
        <v>464.05321700000002</v>
      </c>
      <c r="G26" s="136">
        <v>598.18395699999996</v>
      </c>
      <c r="H26" s="136">
        <v>530.03293900000006</v>
      </c>
      <c r="I26" s="136">
        <v>536.83401400000002</v>
      </c>
      <c r="J26" s="136">
        <v>883.74215000000004</v>
      </c>
      <c r="K26" s="136">
        <v>1182.0809509999999</v>
      </c>
      <c r="L26" s="136">
        <v>598.88641199999995</v>
      </c>
      <c r="M26" s="136">
        <v>414.17681599999997</v>
      </c>
      <c r="N26" s="136">
        <v>585.25154199999997</v>
      </c>
      <c r="O26" s="136">
        <v>905.95530499999995</v>
      </c>
      <c r="P26" s="136">
        <v>495.19973800000002</v>
      </c>
      <c r="Q26" s="136">
        <f t="shared" si="1"/>
        <v>7810.5885609999996</v>
      </c>
      <c r="R26" s="93" t="s">
        <v>164</v>
      </c>
    </row>
    <row r="27" spans="3:18" ht="12" x14ac:dyDescent="0.2">
      <c r="C27" s="18"/>
      <c r="D27" s="90" t="s">
        <v>141</v>
      </c>
      <c r="E27" s="137">
        <v>279.86721199999999</v>
      </c>
      <c r="F27" s="137">
        <v>163.69199599999999</v>
      </c>
      <c r="G27" s="137">
        <v>283.81739299999998</v>
      </c>
      <c r="H27" s="137">
        <v>181.653739</v>
      </c>
      <c r="I27" s="137">
        <v>193.08533600000001</v>
      </c>
      <c r="J27" s="137">
        <v>182.22375199999999</v>
      </c>
      <c r="K27" s="137">
        <v>150.40324799999999</v>
      </c>
      <c r="L27" s="137">
        <v>360.14767699999999</v>
      </c>
      <c r="M27" s="137">
        <v>446.49211500000001</v>
      </c>
      <c r="N27" s="137">
        <v>299.06010300000003</v>
      </c>
      <c r="O27" s="137">
        <v>260.95360899999997</v>
      </c>
      <c r="P27" s="137">
        <v>279.00595900000002</v>
      </c>
      <c r="Q27" s="137">
        <f t="shared" si="1"/>
        <v>3080.4021389999998</v>
      </c>
      <c r="R27" s="92" t="s">
        <v>161</v>
      </c>
    </row>
    <row r="28" spans="3:18" ht="12" x14ac:dyDescent="0.2">
      <c r="C28" s="20"/>
      <c r="D28" s="91" t="s">
        <v>150</v>
      </c>
      <c r="E28" s="136">
        <v>78.957312999999999</v>
      </c>
      <c r="F28" s="136">
        <v>49.419477000000001</v>
      </c>
      <c r="G28" s="136">
        <v>63.643003</v>
      </c>
      <c r="H28" s="136">
        <v>76.787628999999995</v>
      </c>
      <c r="I28" s="136">
        <v>52.101219</v>
      </c>
      <c r="J28" s="136">
        <v>68.941368999999995</v>
      </c>
      <c r="K28" s="136">
        <v>57.869196000000002</v>
      </c>
      <c r="L28" s="136">
        <v>50.674309999999998</v>
      </c>
      <c r="M28" s="136">
        <v>54.733519000000001</v>
      </c>
      <c r="N28" s="136">
        <v>63.551139999999997</v>
      </c>
      <c r="O28" s="136">
        <v>69.105104999999995</v>
      </c>
      <c r="P28" s="136">
        <v>76.130801000000005</v>
      </c>
      <c r="Q28" s="136">
        <f t="shared" si="1"/>
        <v>761.91408100000001</v>
      </c>
      <c r="R28" s="93" t="s">
        <v>170</v>
      </c>
    </row>
    <row r="30" spans="3:18" x14ac:dyDescent="0.2">
      <c r="C30" s="29" t="s">
        <v>180</v>
      </c>
      <c r="R30" s="167" t="s">
        <v>332</v>
      </c>
    </row>
    <row r="31" spans="3:18" x14ac:dyDescent="0.2">
      <c r="C31" s="28" t="s">
        <v>325</v>
      </c>
      <c r="R31" s="6" t="s">
        <v>322</v>
      </c>
    </row>
    <row r="40" spans="6:6" x14ac:dyDescent="0.2">
      <c r="F40" s="182"/>
    </row>
  </sheetData>
  <mergeCells count="1">
    <mergeCell ref="E5:P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75EC5-D198-40F4-81EE-B844F4B69892}">
  <sheetPr>
    <tabColor rgb="FF92D050"/>
  </sheetPr>
  <dimension ref="A1:Z57"/>
  <sheetViews>
    <sheetView showGridLines="0" topLeftCell="B1" zoomScale="85" zoomScaleNormal="85" workbookViewId="0">
      <selection activeCell="R3" sqref="R3"/>
    </sheetView>
  </sheetViews>
  <sheetFormatPr defaultColWidth="8.7109375" defaultRowHeight="11.25" x14ac:dyDescent="0.2"/>
  <cols>
    <col min="1" max="2" width="15.42578125" style="1" customWidth="1"/>
    <col min="3" max="3" width="7.5703125" style="1" customWidth="1"/>
    <col min="4" max="4" width="16.5703125" style="1" customWidth="1"/>
    <col min="5" max="5" width="17.85546875" style="1" customWidth="1"/>
    <col min="6" max="15" width="16.85546875" style="1" bestFit="1" customWidth="1"/>
    <col min="16" max="17" width="17.42578125" style="1" customWidth="1"/>
    <col min="18" max="18" width="22" style="108" customWidth="1"/>
    <col min="19" max="16384" width="8.7109375" style="1"/>
  </cols>
  <sheetData>
    <row r="1" spans="1:26" s="6" customFormat="1" ht="11.25" customHeight="1" x14ac:dyDescent="0.2">
      <c r="K1" s="109"/>
      <c r="L1" s="109"/>
      <c r="M1" s="109"/>
      <c r="N1" s="109"/>
      <c r="O1" s="109"/>
      <c r="P1" s="109"/>
      <c r="Q1" s="109"/>
      <c r="R1" s="73"/>
    </row>
    <row r="2" spans="1:26" s="6" customFormat="1" ht="15" x14ac:dyDescent="0.2">
      <c r="C2" s="110" t="s">
        <v>321</v>
      </c>
      <c r="D2" s="111"/>
      <c r="E2" s="112"/>
      <c r="F2" s="112"/>
      <c r="G2" s="112"/>
      <c r="H2" s="112"/>
      <c r="I2" s="112"/>
      <c r="J2" s="112"/>
      <c r="K2" s="109"/>
      <c r="L2" s="109"/>
      <c r="M2" s="109"/>
      <c r="N2" s="109"/>
      <c r="O2" s="109"/>
      <c r="P2" s="109"/>
      <c r="Q2" s="109"/>
      <c r="R2" s="69" t="s">
        <v>319</v>
      </c>
      <c r="S2" s="9"/>
      <c r="T2" s="9"/>
      <c r="U2" s="9"/>
      <c r="V2" s="9"/>
      <c r="W2" s="9"/>
      <c r="X2" s="9"/>
      <c r="Y2" s="9"/>
    </row>
    <row r="3" spans="1:26" s="6" customFormat="1" ht="11.25" customHeight="1" x14ac:dyDescent="0.2">
      <c r="C3" s="46" t="s">
        <v>336</v>
      </c>
      <c r="D3" s="89"/>
      <c r="E3" s="8"/>
      <c r="F3" s="8"/>
      <c r="G3" s="8"/>
      <c r="I3" s="8"/>
      <c r="J3" s="8"/>
      <c r="K3" s="109"/>
      <c r="L3" s="109"/>
      <c r="M3" s="109"/>
      <c r="N3" s="109"/>
      <c r="O3" s="109"/>
      <c r="P3" s="109"/>
      <c r="Q3" s="109"/>
      <c r="R3" s="6" t="s">
        <v>335</v>
      </c>
      <c r="S3" s="9"/>
      <c r="T3" s="9"/>
      <c r="U3" s="9"/>
      <c r="V3" s="9"/>
      <c r="W3" s="9"/>
      <c r="X3" s="9"/>
      <c r="Y3" s="9"/>
    </row>
    <row r="4" spans="1:26" s="6" customFormat="1" x14ac:dyDescent="0.2">
      <c r="C4" s="10"/>
      <c r="E4" s="8"/>
      <c r="F4" s="8"/>
      <c r="G4" s="8"/>
      <c r="H4" s="8"/>
      <c r="I4" s="8"/>
      <c r="J4" s="8"/>
      <c r="K4" s="8"/>
      <c r="L4" s="8"/>
      <c r="M4" s="8"/>
      <c r="N4" s="26"/>
      <c r="O4" s="26"/>
      <c r="P4" s="9"/>
      <c r="Q4" s="9"/>
      <c r="R4" s="22"/>
      <c r="S4" s="9"/>
      <c r="T4" s="9"/>
      <c r="U4" s="9"/>
      <c r="V4" s="9"/>
      <c r="W4" s="9"/>
      <c r="X4" s="9"/>
      <c r="Y4" s="9"/>
    </row>
    <row r="5" spans="1:26" s="6" customFormat="1" ht="15" customHeight="1" x14ac:dyDescent="0.2">
      <c r="C5" s="11" t="s">
        <v>17</v>
      </c>
      <c r="D5" s="57" t="s">
        <v>54</v>
      </c>
      <c r="E5" s="191" t="s">
        <v>126</v>
      </c>
      <c r="F5" s="190"/>
      <c r="G5" s="190"/>
      <c r="H5" s="190"/>
      <c r="I5" s="190"/>
      <c r="J5" s="190"/>
      <c r="K5" s="190"/>
      <c r="L5" s="190"/>
      <c r="M5" s="190"/>
      <c r="N5" s="190"/>
      <c r="O5" s="190"/>
      <c r="P5" s="192"/>
      <c r="Q5" s="13"/>
      <c r="R5" s="14" t="s">
        <v>183</v>
      </c>
      <c r="S5" s="9"/>
      <c r="T5" s="9"/>
      <c r="U5" s="9"/>
      <c r="V5" s="9"/>
      <c r="W5" s="9"/>
      <c r="X5" s="9"/>
      <c r="Y5" s="9"/>
    </row>
    <row r="6" spans="1:26" s="6" customFormat="1" x14ac:dyDescent="0.2">
      <c r="C6" s="11"/>
      <c r="D6" s="57"/>
      <c r="E6" s="51" t="s">
        <v>137</v>
      </c>
      <c r="F6" s="49" t="s">
        <v>133</v>
      </c>
      <c r="G6" s="49" t="s">
        <v>134</v>
      </c>
      <c r="H6" s="13" t="s">
        <v>128</v>
      </c>
      <c r="I6" s="13" t="s">
        <v>135</v>
      </c>
      <c r="J6" s="64" t="s">
        <v>139</v>
      </c>
      <c r="K6" s="64" t="s">
        <v>138</v>
      </c>
      <c r="L6" s="13" t="s">
        <v>129</v>
      </c>
      <c r="M6" s="13" t="s">
        <v>132</v>
      </c>
      <c r="N6" s="13" t="s">
        <v>130</v>
      </c>
      <c r="O6" s="13" t="s">
        <v>136</v>
      </c>
      <c r="P6" s="52" t="s">
        <v>131</v>
      </c>
      <c r="Q6" s="52" t="s">
        <v>209</v>
      </c>
      <c r="R6" s="106"/>
      <c r="S6" s="9"/>
      <c r="T6" s="9"/>
      <c r="U6" s="9"/>
      <c r="V6" s="9"/>
      <c r="W6" s="9"/>
      <c r="X6" s="9"/>
      <c r="Y6" s="9"/>
    </row>
    <row r="7" spans="1:26" s="6" customFormat="1" x14ac:dyDescent="0.2">
      <c r="C7" s="15"/>
      <c r="D7" s="58"/>
      <c r="E7" s="51" t="s">
        <v>20</v>
      </c>
      <c r="F7" s="49" t="s">
        <v>21</v>
      </c>
      <c r="G7" s="50" t="s">
        <v>22</v>
      </c>
      <c r="H7" s="50" t="s">
        <v>23</v>
      </c>
      <c r="I7" s="49" t="s">
        <v>24</v>
      </c>
      <c r="J7" s="49" t="s">
        <v>25</v>
      </c>
      <c r="K7" s="50" t="s">
        <v>26</v>
      </c>
      <c r="L7" s="50" t="s">
        <v>27</v>
      </c>
      <c r="M7" s="49" t="s">
        <v>28</v>
      </c>
      <c r="N7" s="49" t="s">
        <v>29</v>
      </c>
      <c r="O7" s="50" t="s">
        <v>30</v>
      </c>
      <c r="P7" s="53" t="s">
        <v>31</v>
      </c>
      <c r="Q7" s="133" t="s">
        <v>38</v>
      </c>
      <c r="R7" s="105"/>
      <c r="S7" s="9"/>
      <c r="T7" s="9"/>
      <c r="U7" s="9"/>
      <c r="V7" s="9"/>
      <c r="W7" s="9"/>
      <c r="X7" s="9"/>
      <c r="Y7" s="9"/>
      <c r="Z7" s="9"/>
    </row>
    <row r="8" spans="1:26" s="6" customFormat="1" ht="12" x14ac:dyDescent="0.2">
      <c r="C8" s="100" t="s">
        <v>57</v>
      </c>
      <c r="D8" s="100" t="s">
        <v>38</v>
      </c>
      <c r="E8" s="175">
        <f>SUM(E9:E41)</f>
        <v>6888.4014029999989</v>
      </c>
      <c r="F8" s="175">
        <v>6882.5362230000001</v>
      </c>
      <c r="G8" s="175">
        <v>10678.702187000001</v>
      </c>
      <c r="H8" s="175">
        <v>10180.397583</v>
      </c>
      <c r="I8" s="175">
        <v>7578.0079649999998</v>
      </c>
      <c r="J8" s="175">
        <v>7270.1758030000001</v>
      </c>
      <c r="K8" s="175">
        <v>7787.5554780000002</v>
      </c>
      <c r="L8" s="175">
        <v>8968.8111420000005</v>
      </c>
      <c r="M8" s="175">
        <v>6676.6113539999997</v>
      </c>
      <c r="N8" s="175">
        <v>6909.4495829999996</v>
      </c>
      <c r="O8" s="175">
        <v>8667.0357899999999</v>
      </c>
      <c r="P8" s="175">
        <v>10315.636236</v>
      </c>
      <c r="Q8" s="175">
        <v>98803.320747000005</v>
      </c>
      <c r="R8" s="166" t="s">
        <v>209</v>
      </c>
    </row>
    <row r="9" spans="1:26" s="6" customFormat="1" ht="15" x14ac:dyDescent="0.25">
      <c r="A9" s="79"/>
      <c r="B9" s="79"/>
      <c r="C9" s="21"/>
      <c r="D9" s="21" t="s">
        <v>248</v>
      </c>
      <c r="E9" s="139">
        <v>1925.8637409999999</v>
      </c>
      <c r="F9" s="139">
        <v>1878.099747</v>
      </c>
      <c r="G9" s="139">
        <v>2108.6871449999999</v>
      </c>
      <c r="H9" s="139">
        <v>2463.5405890000002</v>
      </c>
      <c r="I9" s="139">
        <v>2068.4381170000001</v>
      </c>
      <c r="J9" s="139">
        <v>2365.7993070000002</v>
      </c>
      <c r="K9" s="139">
        <v>2225.9380310000001</v>
      </c>
      <c r="L9" s="139">
        <v>1772.634088</v>
      </c>
      <c r="M9" s="139">
        <v>2036.4344390000001</v>
      </c>
      <c r="N9" s="139">
        <v>2320.0864489999999</v>
      </c>
      <c r="O9" s="139">
        <v>2068.3666800000001</v>
      </c>
      <c r="P9" s="139">
        <v>2684.5046739999998</v>
      </c>
      <c r="Q9" s="139">
        <v>25918.393006999999</v>
      </c>
      <c r="R9" s="72" t="s">
        <v>75</v>
      </c>
    </row>
    <row r="10" spans="1:26" s="6" customFormat="1" ht="15" x14ac:dyDescent="0.25">
      <c r="A10" s="79"/>
      <c r="B10" s="79"/>
      <c r="C10" s="19"/>
      <c r="D10" s="19" t="s">
        <v>255</v>
      </c>
      <c r="E10" s="138">
        <v>875.29184399999997</v>
      </c>
      <c r="F10" s="138">
        <v>1104.22516</v>
      </c>
      <c r="G10" s="138">
        <v>2785.9348580000001</v>
      </c>
      <c r="H10" s="138">
        <v>3647.514056</v>
      </c>
      <c r="I10" s="138">
        <v>417.57971199999997</v>
      </c>
      <c r="J10" s="138">
        <v>240.24134599999999</v>
      </c>
      <c r="K10" s="138">
        <v>158.099493</v>
      </c>
      <c r="L10" s="138">
        <v>1851.4439620000001</v>
      </c>
      <c r="M10" s="138">
        <v>1.918485</v>
      </c>
      <c r="N10" s="138">
        <v>774.34981800000003</v>
      </c>
      <c r="O10" s="138">
        <v>3055.6662120000001</v>
      </c>
      <c r="P10" s="138">
        <v>4169.7906149999999</v>
      </c>
      <c r="Q10" s="138">
        <v>19082.055561000001</v>
      </c>
      <c r="R10" s="71" t="s">
        <v>76</v>
      </c>
    </row>
    <row r="11" spans="1:26" s="6" customFormat="1" ht="15" x14ac:dyDescent="0.25">
      <c r="A11" s="79"/>
      <c r="B11" s="79"/>
      <c r="C11" s="21"/>
      <c r="D11" s="21" t="s">
        <v>231</v>
      </c>
      <c r="E11" s="139">
        <v>166.19743399999999</v>
      </c>
      <c r="F11" s="139">
        <v>414.06770699999998</v>
      </c>
      <c r="G11" s="139">
        <v>597.04640600000005</v>
      </c>
      <c r="H11" s="139">
        <v>387.582742</v>
      </c>
      <c r="I11" s="139">
        <v>801.54087800000002</v>
      </c>
      <c r="J11" s="139">
        <v>544.81641100000002</v>
      </c>
      <c r="K11" s="139">
        <v>493.04489699999999</v>
      </c>
      <c r="L11" s="139">
        <v>937.019903</v>
      </c>
      <c r="M11" s="139">
        <v>501.56995899999998</v>
      </c>
      <c r="N11" s="139">
        <v>332.61242499999997</v>
      </c>
      <c r="O11" s="139">
        <v>322.59720700000003</v>
      </c>
      <c r="P11" s="139">
        <v>382.53753</v>
      </c>
      <c r="Q11" s="139">
        <v>5880.6334989999996</v>
      </c>
      <c r="R11" s="72" t="s">
        <v>84</v>
      </c>
      <c r="S11" s="9"/>
      <c r="T11" s="9"/>
      <c r="U11" s="9"/>
      <c r="V11" s="9"/>
      <c r="W11" s="9"/>
      <c r="X11" s="9"/>
      <c r="Y11" s="9"/>
      <c r="Z11" s="22"/>
    </row>
    <row r="12" spans="1:26" s="6" customFormat="1" ht="15" x14ac:dyDescent="0.25">
      <c r="A12" s="94"/>
      <c r="B12" s="94"/>
      <c r="C12" s="19"/>
      <c r="D12" s="19" t="s">
        <v>239</v>
      </c>
      <c r="E12" s="138">
        <v>452.534806</v>
      </c>
      <c r="F12" s="138">
        <v>409.99358000000001</v>
      </c>
      <c r="G12" s="138">
        <v>534.42239300000006</v>
      </c>
      <c r="H12" s="138">
        <v>453.01199000000003</v>
      </c>
      <c r="I12" s="138">
        <v>446.93104299999999</v>
      </c>
      <c r="J12" s="138">
        <v>518.90560200000004</v>
      </c>
      <c r="K12" s="138">
        <v>448.13565499999999</v>
      </c>
      <c r="L12" s="138">
        <v>493.19487600000002</v>
      </c>
      <c r="M12" s="138">
        <v>452.16221300000001</v>
      </c>
      <c r="N12" s="138">
        <v>472.80347799999998</v>
      </c>
      <c r="O12" s="138">
        <v>558.21128099999999</v>
      </c>
      <c r="P12" s="138">
        <v>534.85836300000005</v>
      </c>
      <c r="Q12" s="138">
        <v>5775.1652800000002</v>
      </c>
      <c r="R12" s="71" t="s">
        <v>77</v>
      </c>
    </row>
    <row r="13" spans="1:26" s="6" customFormat="1" ht="15" x14ac:dyDescent="0.25">
      <c r="A13" s="94"/>
      <c r="B13" s="94"/>
      <c r="C13" s="21"/>
      <c r="D13" s="21" t="s">
        <v>229</v>
      </c>
      <c r="E13" s="139">
        <v>425.03400099999999</v>
      </c>
      <c r="F13" s="139">
        <v>321.06206200000003</v>
      </c>
      <c r="G13" s="139">
        <v>453.43607400000002</v>
      </c>
      <c r="H13" s="139">
        <v>372.55793299999999</v>
      </c>
      <c r="I13" s="139">
        <v>301.67182400000002</v>
      </c>
      <c r="J13" s="139">
        <v>570.17822999999999</v>
      </c>
      <c r="K13" s="139">
        <v>546.15938500000004</v>
      </c>
      <c r="L13" s="139">
        <v>638.82316900000001</v>
      </c>
      <c r="M13" s="139">
        <v>484.31168400000001</v>
      </c>
      <c r="N13" s="139">
        <v>343.18845800000003</v>
      </c>
      <c r="O13" s="139">
        <v>372.05274600000001</v>
      </c>
      <c r="P13" s="139">
        <v>497.29694699999999</v>
      </c>
      <c r="Q13" s="139">
        <v>5325.7725129999999</v>
      </c>
      <c r="R13" s="72" t="s">
        <v>78</v>
      </c>
    </row>
    <row r="14" spans="1:26" s="6" customFormat="1" ht="15" x14ac:dyDescent="0.25">
      <c r="A14" s="79"/>
      <c r="B14" s="79"/>
      <c r="C14" s="19"/>
      <c r="D14" s="19" t="s">
        <v>262</v>
      </c>
      <c r="E14" s="138">
        <v>381.65291100000002</v>
      </c>
      <c r="F14" s="138">
        <v>318.24996199999998</v>
      </c>
      <c r="G14" s="138">
        <v>568.10720200000003</v>
      </c>
      <c r="H14" s="138">
        <v>382.330941</v>
      </c>
      <c r="I14" s="138">
        <v>486.777872</v>
      </c>
      <c r="J14" s="138">
        <v>483.97763200000003</v>
      </c>
      <c r="K14" s="138">
        <v>824.827943</v>
      </c>
      <c r="L14" s="138">
        <v>534.19727699999999</v>
      </c>
      <c r="M14" s="138">
        <v>408.62739399999998</v>
      </c>
      <c r="N14" s="138">
        <v>343.36411600000002</v>
      </c>
      <c r="O14" s="138">
        <v>228.94655499999999</v>
      </c>
      <c r="P14" s="138">
        <v>139.95924400000001</v>
      </c>
      <c r="Q14" s="138">
        <v>5101.0190490000005</v>
      </c>
      <c r="R14" s="71" t="s">
        <v>79</v>
      </c>
    </row>
    <row r="15" spans="1:26" s="6" customFormat="1" ht="15" x14ac:dyDescent="0.25">
      <c r="A15" s="79"/>
      <c r="B15" s="79"/>
      <c r="C15" s="21"/>
      <c r="D15" s="21" t="s">
        <v>217</v>
      </c>
      <c r="E15" s="139">
        <v>229.67781600000001</v>
      </c>
      <c r="F15" s="139">
        <v>132.38049100000001</v>
      </c>
      <c r="G15" s="139">
        <v>375.96722499999998</v>
      </c>
      <c r="H15" s="139">
        <v>322.04211600000002</v>
      </c>
      <c r="I15" s="139">
        <v>305.43750699999998</v>
      </c>
      <c r="J15" s="139">
        <v>320.65537499999999</v>
      </c>
      <c r="K15" s="139">
        <v>349.61362500000001</v>
      </c>
      <c r="L15" s="139">
        <v>287.64189399999998</v>
      </c>
      <c r="M15" s="139">
        <v>373.01787400000001</v>
      </c>
      <c r="N15" s="139">
        <v>172.90580800000001</v>
      </c>
      <c r="O15" s="139">
        <v>305.95725499999998</v>
      </c>
      <c r="P15" s="139">
        <v>172.662171</v>
      </c>
      <c r="Q15" s="139">
        <v>3347.9591569999998</v>
      </c>
      <c r="R15" s="72" t="s">
        <v>83</v>
      </c>
    </row>
    <row r="16" spans="1:26" s="6" customFormat="1" ht="15" x14ac:dyDescent="0.25">
      <c r="A16" s="79"/>
      <c r="B16" s="79"/>
      <c r="C16" s="19"/>
      <c r="D16" s="19" t="s">
        <v>242</v>
      </c>
      <c r="E16" s="138">
        <v>299.933651</v>
      </c>
      <c r="F16" s="138">
        <v>520.979603</v>
      </c>
      <c r="G16" s="138">
        <v>156.82062999999999</v>
      </c>
      <c r="H16" s="138">
        <v>248.905902</v>
      </c>
      <c r="I16" s="138">
        <v>520.58102599999995</v>
      </c>
      <c r="J16" s="138">
        <v>29.697171999999998</v>
      </c>
      <c r="K16" s="138">
        <v>92.069785999999993</v>
      </c>
      <c r="L16" s="138">
        <v>59.032873000000002</v>
      </c>
      <c r="M16" s="138">
        <v>429.146885</v>
      </c>
      <c r="N16" s="138">
        <v>346.781836</v>
      </c>
      <c r="O16" s="138">
        <v>62.348928999999998</v>
      </c>
      <c r="P16" s="138">
        <v>339.90814</v>
      </c>
      <c r="Q16" s="138">
        <v>3106.2064329999998</v>
      </c>
      <c r="R16" s="71" t="s">
        <v>81</v>
      </c>
    </row>
    <row r="17" spans="1:18" s="6" customFormat="1" ht="15" x14ac:dyDescent="0.25">
      <c r="A17" s="79"/>
      <c r="B17" s="79"/>
      <c r="C17" s="21"/>
      <c r="D17" s="21" t="s">
        <v>237</v>
      </c>
      <c r="E17" s="139">
        <v>150.73153500000001</v>
      </c>
      <c r="F17" s="139">
        <v>188.82332299999999</v>
      </c>
      <c r="G17" s="139">
        <v>231.52592000000001</v>
      </c>
      <c r="H17" s="139">
        <v>188.09463400000001</v>
      </c>
      <c r="I17" s="139">
        <v>189.695097</v>
      </c>
      <c r="J17" s="139">
        <v>256.27628700000002</v>
      </c>
      <c r="K17" s="139">
        <v>337.82579199999998</v>
      </c>
      <c r="L17" s="139">
        <v>214.09001499999999</v>
      </c>
      <c r="M17" s="139">
        <v>333.72455000000002</v>
      </c>
      <c r="N17" s="139">
        <v>218.66473099999999</v>
      </c>
      <c r="O17" s="139">
        <v>218.714223</v>
      </c>
      <c r="P17" s="139">
        <v>176.52890199999999</v>
      </c>
      <c r="Q17" s="139">
        <v>2704.695009</v>
      </c>
      <c r="R17" s="72" t="s">
        <v>86</v>
      </c>
    </row>
    <row r="18" spans="1:18" s="6" customFormat="1" ht="15" x14ac:dyDescent="0.25">
      <c r="A18" s="79"/>
      <c r="B18" s="79"/>
      <c r="C18" s="19"/>
      <c r="D18" s="19" t="s">
        <v>243</v>
      </c>
      <c r="E18" s="138">
        <v>306.71131100000002</v>
      </c>
      <c r="F18" s="138">
        <v>216.068521</v>
      </c>
      <c r="G18" s="138">
        <v>259.90916299999998</v>
      </c>
      <c r="H18" s="138">
        <v>274.34198900000001</v>
      </c>
      <c r="I18" s="138">
        <v>221.52087299999999</v>
      </c>
      <c r="J18" s="138">
        <v>220.309686</v>
      </c>
      <c r="K18" s="138">
        <v>232.443794</v>
      </c>
      <c r="L18" s="138">
        <v>195.691577</v>
      </c>
      <c r="M18" s="138">
        <v>180.688211</v>
      </c>
      <c r="N18" s="138">
        <v>163.03732199999999</v>
      </c>
      <c r="O18" s="138">
        <v>175.328686</v>
      </c>
      <c r="P18" s="138">
        <v>179.488145</v>
      </c>
      <c r="Q18" s="138">
        <v>2625.5392780000002</v>
      </c>
      <c r="R18" s="71" t="s">
        <v>80</v>
      </c>
    </row>
    <row r="19" spans="1:18" s="6" customFormat="1" ht="15" x14ac:dyDescent="0.25">
      <c r="A19" s="79"/>
      <c r="B19" s="79"/>
      <c r="C19" s="21"/>
      <c r="D19" s="21" t="s">
        <v>221</v>
      </c>
      <c r="E19" s="139">
        <v>293.17407600000001</v>
      </c>
      <c r="F19" s="139">
        <v>176.277244</v>
      </c>
      <c r="G19" s="139">
        <v>235.02837299999999</v>
      </c>
      <c r="H19" s="139">
        <v>105.30314300000001</v>
      </c>
      <c r="I19" s="139">
        <v>166.401804</v>
      </c>
      <c r="J19" s="139">
        <v>258.43833000000001</v>
      </c>
      <c r="K19" s="139">
        <v>352.46638799999999</v>
      </c>
      <c r="L19" s="139">
        <v>207.395949</v>
      </c>
      <c r="M19" s="139">
        <v>178.05962700000001</v>
      </c>
      <c r="N19" s="139">
        <v>157.142585</v>
      </c>
      <c r="O19" s="139">
        <v>77.416489999999996</v>
      </c>
      <c r="P19" s="139">
        <v>55.663100999999997</v>
      </c>
      <c r="Q19" s="139">
        <v>2262.7671099999998</v>
      </c>
      <c r="R19" s="72" t="s">
        <v>82</v>
      </c>
    </row>
    <row r="20" spans="1:18" s="6" customFormat="1" ht="15" x14ac:dyDescent="0.25">
      <c r="A20" s="79"/>
      <c r="B20" s="79"/>
      <c r="C20" s="19"/>
      <c r="D20" s="19" t="s">
        <v>213</v>
      </c>
      <c r="E20" s="138">
        <v>159.18460200000001</v>
      </c>
      <c r="F20" s="138">
        <v>154.126093</v>
      </c>
      <c r="G20" s="138">
        <v>168.31847300000001</v>
      </c>
      <c r="H20" s="138">
        <v>216.530102</v>
      </c>
      <c r="I20" s="138">
        <v>158.380053</v>
      </c>
      <c r="J20" s="138">
        <v>161.838515</v>
      </c>
      <c r="K20" s="138">
        <v>155.27980700000001</v>
      </c>
      <c r="L20" s="138">
        <v>178.92886899999999</v>
      </c>
      <c r="M20" s="138">
        <v>171.88616500000001</v>
      </c>
      <c r="N20" s="138">
        <v>201.74188899999999</v>
      </c>
      <c r="O20" s="138">
        <v>178.78631200000001</v>
      </c>
      <c r="P20" s="138">
        <v>179.45050900000001</v>
      </c>
      <c r="Q20" s="138">
        <v>2084.4513889999998</v>
      </c>
      <c r="R20" s="71" t="s">
        <v>85</v>
      </c>
    </row>
    <row r="21" spans="1:18" s="6" customFormat="1" ht="15" x14ac:dyDescent="0.25">
      <c r="A21" s="79"/>
      <c r="B21" s="79"/>
      <c r="C21" s="21"/>
      <c r="D21" s="21" t="s">
        <v>235</v>
      </c>
      <c r="E21" s="139">
        <v>87.828218000000007</v>
      </c>
      <c r="F21" s="139">
        <v>133.04347000000001</v>
      </c>
      <c r="G21" s="139">
        <v>844.90130899999997</v>
      </c>
      <c r="H21" s="139">
        <v>141.64494099999999</v>
      </c>
      <c r="I21" s="139">
        <v>129.65989200000001</v>
      </c>
      <c r="J21" s="139">
        <v>105.549465</v>
      </c>
      <c r="K21" s="139">
        <v>91.604671999999994</v>
      </c>
      <c r="L21" s="139">
        <v>145.16075499999999</v>
      </c>
      <c r="M21" s="139">
        <v>70.170509999999993</v>
      </c>
      <c r="N21" s="139">
        <v>10.132085999999999</v>
      </c>
      <c r="O21" s="139">
        <v>7.7049709999999996</v>
      </c>
      <c r="P21" s="139">
        <v>12.246340999999999</v>
      </c>
      <c r="Q21" s="139">
        <v>1779.64663</v>
      </c>
      <c r="R21" s="72" t="s">
        <v>88</v>
      </c>
    </row>
    <row r="22" spans="1:18" s="6" customFormat="1" ht="15" x14ac:dyDescent="0.25">
      <c r="A22" s="79"/>
      <c r="B22" s="79"/>
      <c r="C22" s="19"/>
      <c r="D22" s="19" t="s">
        <v>264</v>
      </c>
      <c r="E22" s="138">
        <v>119.064294</v>
      </c>
      <c r="F22" s="138">
        <v>121.15563</v>
      </c>
      <c r="G22" s="138">
        <v>136.69511600000001</v>
      </c>
      <c r="H22" s="138">
        <v>108.470817</v>
      </c>
      <c r="I22" s="138">
        <v>99.413002000000006</v>
      </c>
      <c r="J22" s="138">
        <v>103.10071600000001</v>
      </c>
      <c r="K22" s="138">
        <v>101.37572299999999</v>
      </c>
      <c r="L22" s="138">
        <v>107.13568100000001</v>
      </c>
      <c r="M22" s="138">
        <v>95.376823999999999</v>
      </c>
      <c r="N22" s="138">
        <v>98.919158999999993</v>
      </c>
      <c r="O22" s="138">
        <v>91.666370000000001</v>
      </c>
      <c r="P22" s="138">
        <v>85.325119000000001</v>
      </c>
      <c r="Q22" s="138">
        <v>1267.698451</v>
      </c>
      <c r="R22" s="71" t="s">
        <v>87</v>
      </c>
    </row>
    <row r="23" spans="1:18" s="6" customFormat="1" ht="15" x14ac:dyDescent="0.25">
      <c r="A23" s="79"/>
      <c r="B23" s="79"/>
      <c r="C23" s="21"/>
      <c r="D23" s="21" t="s">
        <v>241</v>
      </c>
      <c r="E23" s="139">
        <v>6.0922900000000002</v>
      </c>
      <c r="F23" s="139">
        <v>86.252782999999994</v>
      </c>
      <c r="G23" s="139">
        <v>182.12253899999999</v>
      </c>
      <c r="H23" s="139">
        <v>37.001753000000001</v>
      </c>
      <c r="I23" s="139">
        <v>134.75410299999999</v>
      </c>
      <c r="J23" s="139">
        <v>35.285423000000002</v>
      </c>
      <c r="K23" s="139">
        <v>91.987606</v>
      </c>
      <c r="L23" s="139">
        <v>118.364818</v>
      </c>
      <c r="M23" s="139">
        <v>91.226645000000005</v>
      </c>
      <c r="N23" s="139">
        <v>71.263942</v>
      </c>
      <c r="O23" s="139">
        <v>102.535167</v>
      </c>
      <c r="P23" s="139">
        <v>57.417771999999999</v>
      </c>
      <c r="Q23" s="139">
        <v>1014.304841</v>
      </c>
      <c r="R23" s="72" t="s">
        <v>112</v>
      </c>
    </row>
    <row r="24" spans="1:18" s="6" customFormat="1" ht="15" x14ac:dyDescent="0.25">
      <c r="A24" s="79"/>
      <c r="B24" s="79"/>
      <c r="C24" s="19"/>
      <c r="D24" s="19" t="s">
        <v>244</v>
      </c>
      <c r="E24" s="138">
        <v>34.528066000000003</v>
      </c>
      <c r="F24" s="138">
        <v>63.274420999999997</v>
      </c>
      <c r="G24" s="138">
        <v>186.40476200000001</v>
      </c>
      <c r="H24" s="138">
        <v>101.01352799999999</v>
      </c>
      <c r="I24" s="138">
        <v>110.177318</v>
      </c>
      <c r="J24" s="138">
        <v>72.972182000000004</v>
      </c>
      <c r="K24" s="138">
        <v>100.221907</v>
      </c>
      <c r="L24" s="138">
        <v>73.706051000000002</v>
      </c>
      <c r="M24" s="138">
        <v>98.056535999999994</v>
      </c>
      <c r="N24" s="138">
        <v>47.81709</v>
      </c>
      <c r="O24" s="138">
        <v>69.801394999999999</v>
      </c>
      <c r="P24" s="138">
        <v>45.074437000000003</v>
      </c>
      <c r="Q24" s="138">
        <v>1003.047693</v>
      </c>
      <c r="R24" s="71" t="s">
        <v>97</v>
      </c>
    </row>
    <row r="25" spans="1:18" s="6" customFormat="1" ht="15" x14ac:dyDescent="0.25">
      <c r="A25" s="79"/>
      <c r="B25" s="79"/>
      <c r="C25" s="21"/>
      <c r="D25" s="21" t="s">
        <v>211</v>
      </c>
      <c r="E25" s="139">
        <v>80.222644000000003</v>
      </c>
      <c r="F25" s="139">
        <v>65.629322999999999</v>
      </c>
      <c r="G25" s="139">
        <v>50.406815999999999</v>
      </c>
      <c r="H25" s="139">
        <v>65.291580999999994</v>
      </c>
      <c r="I25" s="139">
        <v>79.315415000000002</v>
      </c>
      <c r="J25" s="139">
        <v>75.502370999999997</v>
      </c>
      <c r="K25" s="139">
        <v>31.376192</v>
      </c>
      <c r="L25" s="139">
        <v>50.803807999999997</v>
      </c>
      <c r="M25" s="139">
        <v>41.152593000000003</v>
      </c>
      <c r="N25" s="139">
        <v>24.817952999999999</v>
      </c>
      <c r="O25" s="139">
        <v>28.452293999999998</v>
      </c>
      <c r="P25" s="139">
        <v>51.504305000000002</v>
      </c>
      <c r="Q25" s="139">
        <v>644.47529499999996</v>
      </c>
      <c r="R25" s="72" t="s">
        <v>89</v>
      </c>
    </row>
    <row r="26" spans="1:18" s="6" customFormat="1" ht="15" x14ac:dyDescent="0.25">
      <c r="A26" s="79"/>
      <c r="B26" s="79"/>
      <c r="C26" s="19"/>
      <c r="D26" s="19" t="s">
        <v>249</v>
      </c>
      <c r="E26" s="138">
        <v>49.254970999999998</v>
      </c>
      <c r="F26" s="138">
        <v>17.703696999999998</v>
      </c>
      <c r="G26" s="138">
        <v>35.366909</v>
      </c>
      <c r="H26" s="138">
        <v>23.043870999999999</v>
      </c>
      <c r="I26" s="138">
        <v>24.909808000000002</v>
      </c>
      <c r="J26" s="138">
        <v>35.182901999999999</v>
      </c>
      <c r="K26" s="138">
        <v>157.4418</v>
      </c>
      <c r="L26" s="138">
        <v>44.030906999999999</v>
      </c>
      <c r="M26" s="138">
        <v>48.636977000000002</v>
      </c>
      <c r="N26" s="138">
        <v>80.664195000000007</v>
      </c>
      <c r="O26" s="138">
        <v>60.191934000000003</v>
      </c>
      <c r="P26" s="138">
        <v>38.811199999999999</v>
      </c>
      <c r="Q26" s="138">
        <v>615.23917100000006</v>
      </c>
      <c r="R26" s="71" t="s">
        <v>95</v>
      </c>
    </row>
    <row r="27" spans="1:18" s="6" customFormat="1" ht="15" x14ac:dyDescent="0.25">
      <c r="A27" s="79"/>
      <c r="B27" s="79"/>
      <c r="C27" s="21"/>
      <c r="D27" s="21" t="s">
        <v>214</v>
      </c>
      <c r="E27" s="139">
        <v>31.467722999999999</v>
      </c>
      <c r="F27" s="139">
        <v>33.131404000000003</v>
      </c>
      <c r="G27" s="139">
        <v>63.00506</v>
      </c>
      <c r="H27" s="139">
        <v>41.727784999999997</v>
      </c>
      <c r="I27" s="139">
        <v>112.277674</v>
      </c>
      <c r="J27" s="139">
        <v>31.206001000000001</v>
      </c>
      <c r="K27" s="139">
        <v>75.928409000000002</v>
      </c>
      <c r="L27" s="139">
        <v>82.210113000000007</v>
      </c>
      <c r="M27" s="139">
        <v>62.927720999999998</v>
      </c>
      <c r="N27" s="139">
        <v>40.150592000000003</v>
      </c>
      <c r="O27" s="139">
        <v>18.598718000000002</v>
      </c>
      <c r="P27" s="139">
        <v>7.9697100000000001</v>
      </c>
      <c r="Q27" s="139">
        <v>600.60091</v>
      </c>
      <c r="R27" s="72" t="s">
        <v>99</v>
      </c>
    </row>
    <row r="28" spans="1:18" s="6" customFormat="1" ht="15" x14ac:dyDescent="0.25">
      <c r="A28" s="79"/>
      <c r="B28" s="79"/>
      <c r="C28" s="19"/>
      <c r="D28" s="19" t="s">
        <v>240</v>
      </c>
      <c r="E28" s="138">
        <v>59.832459999999998</v>
      </c>
      <c r="F28" s="138">
        <v>44.701599000000002</v>
      </c>
      <c r="G28" s="138">
        <v>42.544705</v>
      </c>
      <c r="H28" s="138">
        <v>44.752273000000002</v>
      </c>
      <c r="I28" s="138">
        <v>52.431483999999998</v>
      </c>
      <c r="J28" s="138">
        <v>59.715065000000003</v>
      </c>
      <c r="K28" s="138">
        <v>85.640787000000003</v>
      </c>
      <c r="L28" s="138">
        <v>62.517246999999998</v>
      </c>
      <c r="M28" s="138">
        <v>66.241273000000007</v>
      </c>
      <c r="N28" s="138">
        <v>33.049030999999999</v>
      </c>
      <c r="O28" s="138">
        <v>25.574883</v>
      </c>
      <c r="P28" s="138">
        <v>8.1777350000000002</v>
      </c>
      <c r="Q28" s="138">
        <v>585.17854199999999</v>
      </c>
      <c r="R28" s="71" t="s">
        <v>92</v>
      </c>
    </row>
    <row r="29" spans="1:18" s="6" customFormat="1" ht="15" x14ac:dyDescent="0.25">
      <c r="A29" s="79"/>
      <c r="B29" s="79"/>
      <c r="C29" s="21"/>
      <c r="D29" s="21" t="s">
        <v>234</v>
      </c>
      <c r="E29" s="139">
        <v>43.730445000000003</v>
      </c>
      <c r="F29" s="139">
        <v>45.994233999999999</v>
      </c>
      <c r="G29" s="139">
        <v>69.730992000000001</v>
      </c>
      <c r="H29" s="139">
        <v>51.516981999999999</v>
      </c>
      <c r="I29" s="139">
        <v>130.79776200000001</v>
      </c>
      <c r="J29" s="139">
        <v>35.363731000000001</v>
      </c>
      <c r="K29" s="139">
        <v>42.325172999999999</v>
      </c>
      <c r="L29" s="139">
        <v>41.963678999999999</v>
      </c>
      <c r="M29" s="139">
        <v>11.212459000000001</v>
      </c>
      <c r="N29" s="139">
        <v>15.990764</v>
      </c>
      <c r="O29" s="139">
        <v>17.204681000000001</v>
      </c>
      <c r="P29" s="139">
        <v>56.405827000000002</v>
      </c>
      <c r="Q29" s="139">
        <v>562.23672899999997</v>
      </c>
      <c r="R29" s="72" t="s">
        <v>96</v>
      </c>
    </row>
    <row r="30" spans="1:18" s="6" customFormat="1" ht="15" x14ac:dyDescent="0.25">
      <c r="A30" s="79"/>
      <c r="B30" s="79"/>
      <c r="C30" s="19"/>
      <c r="D30" s="19" t="s">
        <v>259</v>
      </c>
      <c r="E30" s="138">
        <v>53.100923999999999</v>
      </c>
      <c r="F30" s="138">
        <v>27.584178000000001</v>
      </c>
      <c r="G30" s="138">
        <v>55.683816</v>
      </c>
      <c r="H30" s="138">
        <v>54.625946999999996</v>
      </c>
      <c r="I30" s="138">
        <v>62.009135999999998</v>
      </c>
      <c r="J30" s="138">
        <v>44.943800000000003</v>
      </c>
      <c r="K30" s="138">
        <v>34.166874999999997</v>
      </c>
      <c r="L30" s="138">
        <v>28.752784999999999</v>
      </c>
      <c r="M30" s="138">
        <v>38.912117000000002</v>
      </c>
      <c r="N30" s="138">
        <v>35.332151000000003</v>
      </c>
      <c r="O30" s="138">
        <v>86.115583000000001</v>
      </c>
      <c r="P30" s="138">
        <v>34.187674999999999</v>
      </c>
      <c r="Q30" s="138">
        <v>555.414987</v>
      </c>
      <c r="R30" s="71" t="s">
        <v>94</v>
      </c>
    </row>
    <row r="31" spans="1:18" s="6" customFormat="1" ht="15" x14ac:dyDescent="0.25">
      <c r="A31" s="79"/>
      <c r="B31" s="79"/>
      <c r="C31" s="21"/>
      <c r="D31" s="21" t="s">
        <v>238</v>
      </c>
      <c r="E31" s="139">
        <v>13.994464000000001</v>
      </c>
      <c r="F31" s="139">
        <v>22.807689</v>
      </c>
      <c r="G31" s="139">
        <v>23.463228999999998</v>
      </c>
      <c r="H31" s="139">
        <v>17.534476000000002</v>
      </c>
      <c r="I31" s="139">
        <v>34.284650999999997</v>
      </c>
      <c r="J31" s="139">
        <v>23.012657000000001</v>
      </c>
      <c r="K31" s="139">
        <v>100.00645400000001</v>
      </c>
      <c r="L31" s="139">
        <v>89.868528999999995</v>
      </c>
      <c r="M31" s="139">
        <v>15.568127</v>
      </c>
      <c r="N31" s="139">
        <v>24.047419000000001</v>
      </c>
      <c r="O31" s="139">
        <v>75.712772999999999</v>
      </c>
      <c r="P31" s="139">
        <v>16.318218999999999</v>
      </c>
      <c r="Q31" s="139">
        <v>456.61868700000002</v>
      </c>
      <c r="R31" s="72" t="s">
        <v>102</v>
      </c>
    </row>
    <row r="32" spans="1:18" s="6" customFormat="1" ht="15" x14ac:dyDescent="0.25">
      <c r="A32" s="79"/>
      <c r="B32" s="79"/>
      <c r="C32" s="19"/>
      <c r="D32" s="19" t="s">
        <v>216</v>
      </c>
      <c r="E32" s="138">
        <v>70.94153</v>
      </c>
      <c r="F32" s="138">
        <v>23.549337000000001</v>
      </c>
      <c r="G32" s="138">
        <v>64.857139000000004</v>
      </c>
      <c r="H32" s="138">
        <v>24.41385</v>
      </c>
      <c r="I32" s="138">
        <v>39.537700999999998</v>
      </c>
      <c r="J32" s="138">
        <v>61.242407</v>
      </c>
      <c r="K32" s="138">
        <v>14.237558999999999</v>
      </c>
      <c r="L32" s="138">
        <v>65.766960999999995</v>
      </c>
      <c r="M32" s="138">
        <v>8.1239209999999993</v>
      </c>
      <c r="N32" s="138">
        <v>5.1846300000000003</v>
      </c>
      <c r="O32" s="138">
        <v>11.711546</v>
      </c>
      <c r="P32" s="138">
        <v>11.97166</v>
      </c>
      <c r="Q32" s="138">
        <v>401.53824100000003</v>
      </c>
      <c r="R32" s="71" t="s">
        <v>91</v>
      </c>
    </row>
    <row r="33" spans="1:18" s="6" customFormat="1" ht="15" x14ac:dyDescent="0.25">
      <c r="A33" s="79"/>
      <c r="B33" s="79"/>
      <c r="C33" s="21"/>
      <c r="D33" s="21" t="s">
        <v>261</v>
      </c>
      <c r="E33" s="139">
        <v>34.072563000000002</v>
      </c>
      <c r="F33" s="139">
        <v>38.076847999999998</v>
      </c>
      <c r="G33" s="139">
        <v>1.494829</v>
      </c>
      <c r="H33" s="139">
        <v>12.182467000000001</v>
      </c>
      <c r="I33" s="139">
        <v>31.767437999999999</v>
      </c>
      <c r="J33" s="139">
        <v>53.173769</v>
      </c>
      <c r="K33" s="139">
        <v>5.8599680000000003</v>
      </c>
      <c r="L33" s="139">
        <v>108.418586</v>
      </c>
      <c r="M33" s="139">
        <v>6.6321159999999999</v>
      </c>
      <c r="N33" s="139">
        <v>67.508409</v>
      </c>
      <c r="O33" s="139">
        <v>8.6539970000000004</v>
      </c>
      <c r="P33" s="139">
        <v>15.300822999999999</v>
      </c>
      <c r="Q33" s="139">
        <v>383.14181300000001</v>
      </c>
      <c r="R33" s="72" t="s">
        <v>98</v>
      </c>
    </row>
    <row r="34" spans="1:18" s="6" customFormat="1" ht="15" x14ac:dyDescent="0.25">
      <c r="A34" s="79"/>
      <c r="B34" s="79"/>
      <c r="C34" s="19"/>
      <c r="D34" s="19" t="s">
        <v>263</v>
      </c>
      <c r="E34" s="138">
        <v>17.361193</v>
      </c>
      <c r="F34" s="138">
        <v>18.526002999999999</v>
      </c>
      <c r="G34" s="138">
        <v>45.046852999999999</v>
      </c>
      <c r="H34" s="138">
        <v>28.080275</v>
      </c>
      <c r="I34" s="138">
        <v>47.524231</v>
      </c>
      <c r="J34" s="138">
        <v>47.082282999999997</v>
      </c>
      <c r="K34" s="138">
        <v>35.566569999999999</v>
      </c>
      <c r="L34" s="138">
        <v>38.914946</v>
      </c>
      <c r="M34" s="138">
        <v>32.487295000000003</v>
      </c>
      <c r="N34" s="138">
        <v>19.386049</v>
      </c>
      <c r="O34" s="138">
        <v>22.513373000000001</v>
      </c>
      <c r="P34" s="138">
        <v>13.676195</v>
      </c>
      <c r="Q34" s="138">
        <v>366.16526599999997</v>
      </c>
      <c r="R34" s="71" t="s">
        <v>101</v>
      </c>
    </row>
    <row r="35" spans="1:18" s="6" customFormat="1" ht="15" x14ac:dyDescent="0.25">
      <c r="A35" s="79"/>
      <c r="B35" s="79"/>
      <c r="C35" s="21"/>
      <c r="D35" s="21" t="s">
        <v>253</v>
      </c>
      <c r="E35" s="139">
        <v>22.661038999999999</v>
      </c>
      <c r="F35" s="139">
        <v>15.712977</v>
      </c>
      <c r="G35" s="139">
        <v>15.277396</v>
      </c>
      <c r="H35" s="139">
        <v>21.48</v>
      </c>
      <c r="I35" s="139">
        <v>15.498351</v>
      </c>
      <c r="J35" s="139">
        <v>48.559719999999999</v>
      </c>
      <c r="K35" s="139">
        <v>26.242056000000002</v>
      </c>
      <c r="L35" s="139">
        <v>37.382643999999999</v>
      </c>
      <c r="M35" s="139">
        <v>60.269497000000001</v>
      </c>
      <c r="N35" s="139">
        <v>16.608536000000001</v>
      </c>
      <c r="O35" s="139">
        <v>27.575481</v>
      </c>
      <c r="P35" s="139">
        <v>28.767344999999999</v>
      </c>
      <c r="Q35" s="139">
        <v>336.03504199999998</v>
      </c>
      <c r="R35" s="72" t="s">
        <v>100</v>
      </c>
    </row>
    <row r="36" spans="1:18" s="6" customFormat="1" ht="15" x14ac:dyDescent="0.25">
      <c r="A36" s="79"/>
      <c r="B36" s="79"/>
      <c r="C36" s="19"/>
      <c r="D36" s="19" t="s">
        <v>246</v>
      </c>
      <c r="E36" s="138">
        <v>55.28492</v>
      </c>
      <c r="F36" s="138">
        <v>11.46622</v>
      </c>
      <c r="G36" s="138">
        <v>25.429601000000002</v>
      </c>
      <c r="H36" s="138">
        <v>6.3088350000000002</v>
      </c>
      <c r="I36" s="138">
        <v>17.327271</v>
      </c>
      <c r="J36" s="138">
        <v>18.953137000000002</v>
      </c>
      <c r="K36" s="138">
        <v>20.245532000000001</v>
      </c>
      <c r="L36" s="138">
        <v>26.857620000000001</v>
      </c>
      <c r="M36" s="138">
        <v>44.181472999999997</v>
      </c>
      <c r="N36" s="138">
        <v>23.570321</v>
      </c>
      <c r="O36" s="138">
        <v>23.063428999999999</v>
      </c>
      <c r="P36" s="138">
        <v>23.955074</v>
      </c>
      <c r="Q36" s="138">
        <v>296.64343300000002</v>
      </c>
      <c r="R36" s="71" t="s">
        <v>93</v>
      </c>
    </row>
    <row r="37" spans="1:18" s="6" customFormat="1" ht="15" x14ac:dyDescent="0.25">
      <c r="A37" s="79"/>
      <c r="B37" s="79"/>
      <c r="C37" s="21"/>
      <c r="D37" s="21" t="s">
        <v>250</v>
      </c>
      <c r="E37" s="139">
        <v>79.077226999999993</v>
      </c>
      <c r="F37" s="139">
        <v>3.8864909999999999</v>
      </c>
      <c r="G37" s="139">
        <v>17.248484999999999</v>
      </c>
      <c r="H37" s="139">
        <v>8.7788690000000003</v>
      </c>
      <c r="I37" s="139">
        <v>7.1656380000000004</v>
      </c>
      <c r="J37" s="139">
        <v>6.5434340000000004</v>
      </c>
      <c r="K37" s="139">
        <v>11.430160000000001</v>
      </c>
      <c r="L37" s="139">
        <v>29.842669000000001</v>
      </c>
      <c r="M37" s="139">
        <v>30.46172</v>
      </c>
      <c r="N37" s="139">
        <v>67.993689000000003</v>
      </c>
      <c r="O37" s="139">
        <v>13.584564</v>
      </c>
      <c r="P37" s="139">
        <v>18.840467</v>
      </c>
      <c r="Q37" s="139">
        <v>294.85341299999999</v>
      </c>
      <c r="R37" s="72" t="s">
        <v>90</v>
      </c>
    </row>
    <row r="38" spans="1:18" s="6" customFormat="1" ht="15" x14ac:dyDescent="0.25">
      <c r="A38" s="79"/>
      <c r="B38" s="79"/>
      <c r="C38" s="19"/>
      <c r="D38" s="19" t="s">
        <v>233</v>
      </c>
      <c r="E38" s="138">
        <v>10.353738999999999</v>
      </c>
      <c r="F38" s="138">
        <v>13.246506</v>
      </c>
      <c r="G38" s="138">
        <v>26.592682</v>
      </c>
      <c r="H38" s="138">
        <v>18.540206000000001</v>
      </c>
      <c r="I38" s="138">
        <v>25.765899000000001</v>
      </c>
      <c r="J38" s="138">
        <v>19.505400000000002</v>
      </c>
      <c r="K38" s="138">
        <v>21.304331000000001</v>
      </c>
      <c r="L38" s="138">
        <v>25.14378</v>
      </c>
      <c r="M38" s="138">
        <v>30.163845999999999</v>
      </c>
      <c r="N38" s="138">
        <v>28.327553999999999</v>
      </c>
      <c r="O38" s="138">
        <v>25.707823999999999</v>
      </c>
      <c r="P38" s="138">
        <v>34.604056999999997</v>
      </c>
      <c r="Q38" s="138">
        <v>279.25582400000002</v>
      </c>
      <c r="R38" s="71" t="s">
        <v>106</v>
      </c>
    </row>
    <row r="39" spans="1:18" s="6" customFormat="1" ht="15" x14ac:dyDescent="0.25">
      <c r="A39" s="79"/>
      <c r="B39" s="79"/>
      <c r="C39" s="21"/>
      <c r="D39" s="21" t="s">
        <v>245</v>
      </c>
      <c r="E39" s="139">
        <v>13.576437</v>
      </c>
      <c r="F39" s="139">
        <v>18.783676</v>
      </c>
      <c r="G39" s="139">
        <v>31.235161999999999</v>
      </c>
      <c r="H39" s="139">
        <v>15.322834</v>
      </c>
      <c r="I39" s="139">
        <v>13.627058999999999</v>
      </c>
      <c r="J39" s="139">
        <v>18.971177000000001</v>
      </c>
      <c r="K39" s="139">
        <v>15.077609000000001</v>
      </c>
      <c r="L39" s="139">
        <v>19.646146000000002</v>
      </c>
      <c r="M39" s="139">
        <v>23.881157000000002</v>
      </c>
      <c r="N39" s="139">
        <v>16.553114999999998</v>
      </c>
      <c r="O39" s="139">
        <v>24.928559</v>
      </c>
      <c r="P39" s="139">
        <v>26.970607000000001</v>
      </c>
      <c r="Q39" s="139">
        <v>238.57353800000001</v>
      </c>
      <c r="R39" s="72" t="s">
        <v>104</v>
      </c>
    </row>
    <row r="40" spans="1:18" s="6" customFormat="1" ht="15" x14ac:dyDescent="0.25">
      <c r="A40" s="79"/>
      <c r="B40" s="79"/>
      <c r="C40" s="19"/>
      <c r="D40" s="19" t="s">
        <v>258</v>
      </c>
      <c r="E40" s="138">
        <v>8.0653869999999994</v>
      </c>
      <c r="F40" s="138">
        <v>6.6401329999999996</v>
      </c>
      <c r="G40" s="138">
        <v>18.244699000000001</v>
      </c>
      <c r="H40" s="138">
        <v>9.6285349999999994</v>
      </c>
      <c r="I40" s="138">
        <v>30.591954000000001</v>
      </c>
      <c r="J40" s="138">
        <v>16.605519000000001</v>
      </c>
      <c r="K40" s="138">
        <v>34.448467000000001</v>
      </c>
      <c r="L40" s="138">
        <v>27.608532</v>
      </c>
      <c r="M40" s="138">
        <v>34.433799999999998</v>
      </c>
      <c r="N40" s="138">
        <v>11.03472</v>
      </c>
      <c r="O40" s="138">
        <v>20.035415</v>
      </c>
      <c r="P40" s="138">
        <v>14.371409</v>
      </c>
      <c r="Q40" s="138">
        <v>231.70857000000001</v>
      </c>
      <c r="R40" s="71" t="s">
        <v>109</v>
      </c>
    </row>
    <row r="41" spans="1:18" s="6" customFormat="1" ht="15" x14ac:dyDescent="0.25">
      <c r="A41" s="79"/>
      <c r="B41" s="79"/>
      <c r="C41" s="21"/>
      <c r="D41" s="21" t="s">
        <v>326</v>
      </c>
      <c r="E41" s="139">
        <v>331.90314100000012</v>
      </c>
      <c r="F41" s="139">
        <v>237.01611100000005</v>
      </c>
      <c r="G41" s="139">
        <v>267.74622600000004</v>
      </c>
      <c r="H41" s="139">
        <v>287.28162099999992</v>
      </c>
      <c r="I41" s="139">
        <v>294.21637200000004</v>
      </c>
      <c r="J41" s="139">
        <v>386.57075099999992</v>
      </c>
      <c r="K41" s="139">
        <v>475.1630320000001</v>
      </c>
      <c r="L41" s="139">
        <v>374.62043300000011</v>
      </c>
      <c r="M41" s="139">
        <v>214.94726099999997</v>
      </c>
      <c r="N41" s="139">
        <v>324.41926300000017</v>
      </c>
      <c r="O41" s="139">
        <v>281.31025699999998</v>
      </c>
      <c r="P41" s="139">
        <v>201.09191799999988</v>
      </c>
      <c r="Q41" s="139">
        <v>3676.2863860000011</v>
      </c>
      <c r="R41" s="72" t="s">
        <v>327</v>
      </c>
    </row>
    <row r="42" spans="1:18" x14ac:dyDescent="0.2">
      <c r="C42" s="95"/>
      <c r="D42" s="95"/>
      <c r="E42" s="95"/>
      <c r="F42" s="95"/>
      <c r="G42" s="95"/>
      <c r="H42" s="95"/>
      <c r="I42" s="95"/>
      <c r="J42" s="95"/>
      <c r="K42" s="95"/>
      <c r="L42" s="95"/>
      <c r="M42" s="95"/>
      <c r="N42" s="95"/>
      <c r="O42" s="95"/>
      <c r="P42" s="95"/>
      <c r="Q42" s="95"/>
      <c r="R42" s="107"/>
    </row>
    <row r="43" spans="1:18" x14ac:dyDescent="0.2">
      <c r="C43" s="21"/>
      <c r="D43" s="28" t="s">
        <v>325</v>
      </c>
      <c r="F43" s="21"/>
      <c r="G43" s="21"/>
      <c r="H43" s="21"/>
      <c r="I43" s="21"/>
      <c r="J43" s="21"/>
      <c r="K43" s="21"/>
      <c r="L43" s="21"/>
      <c r="M43" s="21"/>
      <c r="N43" s="21"/>
      <c r="O43" s="21"/>
      <c r="P43" s="21"/>
      <c r="Q43" s="21"/>
      <c r="R43" s="6" t="s">
        <v>322</v>
      </c>
    </row>
    <row r="44" spans="1:18" x14ac:dyDescent="0.2">
      <c r="C44" s="95"/>
      <c r="D44" s="95"/>
      <c r="E44" s="95"/>
      <c r="F44" s="95"/>
      <c r="G44" s="95"/>
      <c r="H44" s="95"/>
      <c r="I44" s="95"/>
      <c r="J44" s="95"/>
      <c r="K44" s="95"/>
      <c r="L44" s="95"/>
      <c r="M44" s="95"/>
      <c r="N44" s="95"/>
      <c r="O44" s="95"/>
      <c r="P44" s="95"/>
      <c r="Q44" s="95"/>
      <c r="R44" s="107"/>
    </row>
    <row r="45" spans="1:18" x14ac:dyDescent="0.2">
      <c r="C45" s="21"/>
      <c r="D45" s="21"/>
      <c r="E45" s="21"/>
      <c r="F45" s="21"/>
      <c r="G45" s="21"/>
      <c r="H45" s="21"/>
      <c r="I45" s="21"/>
      <c r="J45" s="21"/>
      <c r="K45" s="21"/>
      <c r="L45" s="21"/>
      <c r="M45" s="21"/>
      <c r="N45" s="21"/>
      <c r="O45" s="21"/>
      <c r="P45" s="21"/>
      <c r="Q45" s="21"/>
      <c r="R45" s="72"/>
    </row>
    <row r="46" spans="1:18" x14ac:dyDescent="0.2">
      <c r="C46" s="95"/>
      <c r="D46" s="95"/>
      <c r="E46" s="95"/>
      <c r="F46" s="95"/>
      <c r="G46" s="95"/>
      <c r="H46" s="95"/>
      <c r="I46" s="95"/>
      <c r="J46" s="95"/>
      <c r="K46" s="95"/>
      <c r="L46" s="95"/>
      <c r="M46" s="95"/>
      <c r="N46" s="95"/>
      <c r="O46" s="95"/>
      <c r="P46" s="95"/>
      <c r="Q46" s="95"/>
      <c r="R46" s="107"/>
    </row>
    <row r="47" spans="1:18" x14ac:dyDescent="0.2">
      <c r="C47" s="21"/>
      <c r="D47" s="21"/>
      <c r="E47" s="21"/>
      <c r="F47" s="21"/>
      <c r="G47" s="21"/>
      <c r="H47" s="21"/>
      <c r="I47" s="21"/>
      <c r="J47" s="21"/>
      <c r="K47" s="21"/>
      <c r="L47" s="21"/>
      <c r="M47" s="21"/>
      <c r="N47" s="21"/>
      <c r="O47" s="21"/>
      <c r="P47" s="21"/>
      <c r="Q47" s="21"/>
      <c r="R47" s="72"/>
    </row>
    <row r="48" spans="1:18" x14ac:dyDescent="0.2">
      <c r="C48" s="95"/>
      <c r="D48" s="95"/>
      <c r="E48" s="95"/>
      <c r="F48" s="95"/>
      <c r="G48" s="95"/>
      <c r="H48" s="95"/>
      <c r="I48" s="95"/>
      <c r="J48" s="95"/>
      <c r="K48" s="95"/>
      <c r="L48" s="95"/>
      <c r="M48" s="95"/>
      <c r="N48" s="95"/>
      <c r="O48" s="95"/>
      <c r="P48" s="95"/>
      <c r="Q48" s="95"/>
      <c r="R48" s="107"/>
    </row>
    <row r="49" spans="3:18" x14ac:dyDescent="0.2">
      <c r="C49" s="21"/>
      <c r="D49" s="21"/>
      <c r="E49" s="21"/>
      <c r="F49" s="21"/>
      <c r="G49" s="21"/>
      <c r="H49" s="21"/>
      <c r="I49" s="21"/>
      <c r="J49" s="21"/>
      <c r="K49" s="21"/>
      <c r="L49" s="21"/>
      <c r="M49" s="21"/>
      <c r="N49" s="21"/>
      <c r="O49" s="21"/>
      <c r="P49" s="21"/>
      <c r="Q49" s="21"/>
      <c r="R49" s="72"/>
    </row>
    <row r="57" spans="3:18" x14ac:dyDescent="0.2">
      <c r="I57" s="183">
        <f>SUM(E9:Q41)</f>
        <v>197606.64149399975</v>
      </c>
    </row>
  </sheetData>
  <mergeCells count="1">
    <mergeCell ref="E5:P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ED52C-EAD1-4617-8FA3-7BDAF9562071}">
  <sheetPr>
    <tabColor rgb="FF92D050"/>
  </sheetPr>
  <dimension ref="A1:R43"/>
  <sheetViews>
    <sheetView showGridLines="0" zoomScale="85" zoomScaleNormal="85" workbookViewId="0">
      <selection activeCell="R3" sqref="R3"/>
    </sheetView>
  </sheetViews>
  <sheetFormatPr defaultColWidth="8.7109375" defaultRowHeight="11.25" x14ac:dyDescent="0.2"/>
  <cols>
    <col min="1" max="1" width="8.7109375" style="6"/>
    <col min="2" max="2" width="11.7109375" style="6" customWidth="1"/>
    <col min="3" max="3" width="5.85546875" style="6" customWidth="1"/>
    <col min="4" max="4" width="29" style="6" customWidth="1"/>
    <col min="5" max="5" width="13.7109375" style="6" bestFit="1" customWidth="1"/>
    <col min="6" max="9" width="15.42578125" style="6" bestFit="1" customWidth="1"/>
    <col min="10" max="11" width="15.28515625" style="6" bestFit="1" customWidth="1"/>
    <col min="12" max="13" width="15.42578125" style="6" bestFit="1" customWidth="1"/>
    <col min="14" max="15" width="15.28515625" style="6" bestFit="1" customWidth="1"/>
    <col min="16" max="16" width="15.42578125" style="6" bestFit="1" customWidth="1"/>
    <col min="17" max="17" width="17.7109375" style="6" customWidth="1"/>
    <col min="18" max="18" width="18.5703125" style="6" customWidth="1"/>
    <col min="19" max="16384" width="8.7109375" style="6"/>
  </cols>
  <sheetData>
    <row r="1" spans="1:18" x14ac:dyDescent="0.2">
      <c r="F1" s="9"/>
      <c r="J1" s="9"/>
    </row>
    <row r="2" spans="1:18" ht="10.15" customHeight="1" x14ac:dyDescent="0.25">
      <c r="C2" s="110" t="s">
        <v>318</v>
      </c>
      <c r="E2" s="59"/>
      <c r="F2" s="9"/>
      <c r="G2" s="193"/>
      <c r="H2" s="193"/>
      <c r="I2" s="193"/>
      <c r="J2" s="193"/>
      <c r="K2" s="193"/>
      <c r="L2" s="193"/>
      <c r="R2" s="7" t="s">
        <v>317</v>
      </c>
    </row>
    <row r="3" spans="1:18" ht="10.15" customHeight="1" x14ac:dyDescent="0.2">
      <c r="C3" s="46" t="s">
        <v>336</v>
      </c>
      <c r="E3" s="8"/>
      <c r="F3" s="8"/>
      <c r="G3" s="194"/>
      <c r="H3" s="194"/>
      <c r="I3" s="193"/>
      <c r="J3" s="193"/>
      <c r="K3" s="193"/>
      <c r="L3" s="193"/>
      <c r="M3" s="8"/>
      <c r="N3" s="8"/>
      <c r="O3" s="8"/>
      <c r="P3" s="140"/>
      <c r="Q3" s="9"/>
      <c r="R3" s="6" t="s">
        <v>335</v>
      </c>
    </row>
    <row r="4" spans="1:18" ht="10.15" customHeight="1" x14ac:dyDescent="0.2">
      <c r="C4" s="10"/>
      <c r="E4" s="8"/>
      <c r="F4" s="8"/>
      <c r="G4" s="193"/>
      <c r="H4" s="193"/>
      <c r="I4" s="193"/>
      <c r="J4" s="193"/>
      <c r="K4" s="193"/>
      <c r="L4" s="193"/>
      <c r="M4" s="8"/>
      <c r="N4" s="8"/>
      <c r="O4" s="8"/>
      <c r="P4" s="141"/>
      <c r="Q4" s="9"/>
      <c r="R4" s="9"/>
    </row>
    <row r="5" spans="1:18" x14ac:dyDescent="0.2">
      <c r="C5" s="11" t="s">
        <v>17</v>
      </c>
      <c r="D5" s="57" t="s">
        <v>54</v>
      </c>
      <c r="E5" s="51"/>
      <c r="F5" s="49"/>
      <c r="G5" s="49"/>
      <c r="H5" s="49"/>
      <c r="I5" s="13"/>
      <c r="J5" s="190" t="s">
        <v>126</v>
      </c>
      <c r="K5" s="190"/>
      <c r="L5" s="13"/>
      <c r="M5" s="13"/>
      <c r="N5" s="13"/>
      <c r="O5" s="13"/>
      <c r="P5" s="52"/>
      <c r="Q5" s="13"/>
      <c r="R5" s="14" t="s">
        <v>183</v>
      </c>
    </row>
    <row r="6" spans="1:18" x14ac:dyDescent="0.2">
      <c r="C6" s="11"/>
      <c r="D6" s="57"/>
      <c r="E6" s="51" t="s">
        <v>137</v>
      </c>
      <c r="F6" s="49" t="s">
        <v>133</v>
      </c>
      <c r="G6" s="49" t="s">
        <v>134</v>
      </c>
      <c r="H6" s="13" t="s">
        <v>128</v>
      </c>
      <c r="I6" s="13" t="s">
        <v>135</v>
      </c>
      <c r="J6" s="64" t="s">
        <v>139</v>
      </c>
      <c r="K6" s="64" t="s">
        <v>138</v>
      </c>
      <c r="L6" s="13" t="s">
        <v>129</v>
      </c>
      <c r="M6" s="13" t="s">
        <v>132</v>
      </c>
      <c r="N6" s="13" t="s">
        <v>130</v>
      </c>
      <c r="O6" s="13" t="s">
        <v>136</v>
      </c>
      <c r="P6" s="52" t="s">
        <v>131</v>
      </c>
      <c r="Q6" s="142" t="s">
        <v>209</v>
      </c>
      <c r="R6" s="52"/>
    </row>
    <row r="7" spans="1:18" x14ac:dyDescent="0.2">
      <c r="C7" s="15"/>
      <c r="D7" s="58"/>
      <c r="E7" s="51" t="s">
        <v>20</v>
      </c>
      <c r="F7" s="49" t="s">
        <v>21</v>
      </c>
      <c r="G7" s="50" t="s">
        <v>22</v>
      </c>
      <c r="H7" s="50" t="s">
        <v>23</v>
      </c>
      <c r="I7" s="49" t="s">
        <v>24</v>
      </c>
      <c r="J7" s="49" t="s">
        <v>25</v>
      </c>
      <c r="K7" s="50" t="s">
        <v>26</v>
      </c>
      <c r="L7" s="50" t="s">
        <v>27</v>
      </c>
      <c r="M7" s="49" t="s">
        <v>28</v>
      </c>
      <c r="N7" s="49" t="s">
        <v>29</v>
      </c>
      <c r="O7" s="50" t="s">
        <v>30</v>
      </c>
      <c r="P7" s="53" t="s">
        <v>31</v>
      </c>
      <c r="Q7" s="143" t="s">
        <v>38</v>
      </c>
      <c r="R7" s="15"/>
    </row>
    <row r="8" spans="1:18" ht="12.75" x14ac:dyDescent="0.2">
      <c r="C8" s="21"/>
      <c r="D8" s="176" t="s">
        <v>38</v>
      </c>
      <c r="E8" s="177">
        <v>3663.17706</v>
      </c>
      <c r="F8" s="177">
        <v>3204.8205969999999</v>
      </c>
      <c r="G8" s="177">
        <v>4830.6092619999999</v>
      </c>
      <c r="H8" s="177">
        <v>3883.5247340000001</v>
      </c>
      <c r="I8" s="177">
        <v>3294.685864</v>
      </c>
      <c r="J8" s="177">
        <v>4165.9304869999996</v>
      </c>
      <c r="K8" s="177">
        <v>3268.250153</v>
      </c>
      <c r="L8" s="177">
        <v>3734.7894460000002</v>
      </c>
      <c r="M8" s="177">
        <v>4440.0246989999996</v>
      </c>
      <c r="N8" s="177">
        <v>4797.5661330000003</v>
      </c>
      <c r="O8" s="177">
        <v>4167.6974579999996</v>
      </c>
      <c r="P8" s="177">
        <v>3825.755564</v>
      </c>
      <c r="Q8" s="177">
        <v>47276.831457</v>
      </c>
      <c r="R8" s="199" t="s">
        <v>209</v>
      </c>
    </row>
    <row r="9" spans="1:18" ht="15" x14ac:dyDescent="0.25">
      <c r="A9"/>
      <c r="B9"/>
      <c r="C9" s="19"/>
      <c r="D9" s="19" t="s">
        <v>248</v>
      </c>
      <c r="E9" s="145">
        <v>1291.6228639999999</v>
      </c>
      <c r="F9" s="145">
        <v>1279.5727400000001</v>
      </c>
      <c r="G9" s="145">
        <v>1492.145143</v>
      </c>
      <c r="H9" s="145">
        <v>1298.4253470000001</v>
      </c>
      <c r="I9" s="145">
        <v>1125.147209</v>
      </c>
      <c r="J9" s="145">
        <v>1487.4856440000001</v>
      </c>
      <c r="K9" s="145">
        <v>1134.9434140000001</v>
      </c>
      <c r="L9" s="145">
        <v>1317.6603170000001</v>
      </c>
      <c r="M9" s="145">
        <v>1610.3849399999999</v>
      </c>
      <c r="N9" s="145">
        <v>1633.5359060000001</v>
      </c>
      <c r="O9" s="145">
        <v>1556.7031950000001</v>
      </c>
      <c r="P9" s="145">
        <v>1587.981792</v>
      </c>
      <c r="Q9" s="145">
        <v>16815.608510999999</v>
      </c>
      <c r="R9" s="71" t="s">
        <v>75</v>
      </c>
    </row>
    <row r="10" spans="1:18" ht="15" x14ac:dyDescent="0.25">
      <c r="A10"/>
      <c r="B10"/>
      <c r="C10" s="21"/>
      <c r="D10" s="21" t="s">
        <v>239</v>
      </c>
      <c r="E10" s="144">
        <v>477.11456600000002</v>
      </c>
      <c r="F10" s="144">
        <v>357.48429599999997</v>
      </c>
      <c r="G10" s="144">
        <v>540.61087199999997</v>
      </c>
      <c r="H10" s="144">
        <v>457.063939</v>
      </c>
      <c r="I10" s="144">
        <v>412.76255700000002</v>
      </c>
      <c r="J10" s="144">
        <v>474.48644899999999</v>
      </c>
      <c r="K10" s="144">
        <v>389.74401699999999</v>
      </c>
      <c r="L10" s="144">
        <v>365.088008</v>
      </c>
      <c r="M10" s="144">
        <v>424.189818</v>
      </c>
      <c r="N10" s="144">
        <v>393.18319600000001</v>
      </c>
      <c r="O10" s="144">
        <v>453.90599800000001</v>
      </c>
      <c r="P10" s="144">
        <v>382.81915199999997</v>
      </c>
      <c r="Q10" s="144">
        <v>5128.4528680000003</v>
      </c>
      <c r="R10" s="72" t="s">
        <v>77</v>
      </c>
    </row>
    <row r="11" spans="1:18" ht="15" x14ac:dyDescent="0.25">
      <c r="A11"/>
      <c r="B11"/>
      <c r="C11" s="19"/>
      <c r="D11" s="19" t="s">
        <v>246</v>
      </c>
      <c r="E11" s="145">
        <v>150.08933999999999</v>
      </c>
      <c r="F11" s="145">
        <v>154.36694399999999</v>
      </c>
      <c r="G11" s="145">
        <v>248.204452</v>
      </c>
      <c r="H11" s="145">
        <v>374.11555399999997</v>
      </c>
      <c r="I11" s="145">
        <v>428.07694300000003</v>
      </c>
      <c r="J11" s="145">
        <v>446.644114</v>
      </c>
      <c r="K11" s="145">
        <v>429.399584</v>
      </c>
      <c r="L11" s="145">
        <v>447.67156999999997</v>
      </c>
      <c r="M11" s="145">
        <v>510.10815500000001</v>
      </c>
      <c r="N11" s="145">
        <v>574.74731499999996</v>
      </c>
      <c r="O11" s="145">
        <v>376.14057100000002</v>
      </c>
      <c r="P11" s="145">
        <v>274.48548799999998</v>
      </c>
      <c r="Q11" s="145">
        <v>4414.0500300000003</v>
      </c>
      <c r="R11" s="71" t="s">
        <v>93</v>
      </c>
    </row>
    <row r="12" spans="1:18" ht="15" x14ac:dyDescent="0.25">
      <c r="A12"/>
      <c r="B12"/>
      <c r="C12" s="21"/>
      <c r="D12" s="21" t="s">
        <v>213</v>
      </c>
      <c r="E12" s="144">
        <v>282.03901400000001</v>
      </c>
      <c r="F12" s="144">
        <v>244.69665499999999</v>
      </c>
      <c r="G12" s="144">
        <v>301.24658799999997</v>
      </c>
      <c r="H12" s="144">
        <v>233.539117</v>
      </c>
      <c r="I12" s="144">
        <v>241.669602</v>
      </c>
      <c r="J12" s="144">
        <v>285.89112899999998</v>
      </c>
      <c r="K12" s="144">
        <v>269.09769499999999</v>
      </c>
      <c r="L12" s="144">
        <v>274.08102300000002</v>
      </c>
      <c r="M12" s="144">
        <v>320.09313200000003</v>
      </c>
      <c r="N12" s="144">
        <v>319.95208500000001</v>
      </c>
      <c r="O12" s="144">
        <v>286.514385</v>
      </c>
      <c r="P12" s="144">
        <v>275.63125600000001</v>
      </c>
      <c r="Q12" s="144">
        <v>3334.451681</v>
      </c>
      <c r="R12" s="72" t="s">
        <v>85</v>
      </c>
    </row>
    <row r="13" spans="1:18" ht="15" x14ac:dyDescent="0.25">
      <c r="A13"/>
      <c r="B13"/>
      <c r="C13" s="19"/>
      <c r="D13" s="19" t="s">
        <v>260</v>
      </c>
      <c r="E13" s="145">
        <v>217.862908</v>
      </c>
      <c r="F13" s="145">
        <v>191.139329</v>
      </c>
      <c r="G13" s="145">
        <v>103.034547</v>
      </c>
      <c r="H13" s="145">
        <v>85.391019999999997</v>
      </c>
      <c r="I13" s="145">
        <v>101.381908</v>
      </c>
      <c r="J13" s="145">
        <v>242.460938</v>
      </c>
      <c r="K13" s="145">
        <v>153.17109099999999</v>
      </c>
      <c r="L13" s="145">
        <v>194.866659</v>
      </c>
      <c r="M13" s="145">
        <v>254.71092100000001</v>
      </c>
      <c r="N13" s="145">
        <v>133.746341</v>
      </c>
      <c r="O13" s="145">
        <v>218.57881900000001</v>
      </c>
      <c r="P13" s="145">
        <v>130.154976</v>
      </c>
      <c r="Q13" s="145">
        <v>2026.4994569999999</v>
      </c>
      <c r="R13" s="71" t="s">
        <v>125</v>
      </c>
    </row>
    <row r="14" spans="1:18" ht="15" x14ac:dyDescent="0.25">
      <c r="A14"/>
      <c r="B14"/>
      <c r="C14" s="21"/>
      <c r="D14" s="21" t="s">
        <v>237</v>
      </c>
      <c r="E14" s="144">
        <v>99.030619999999999</v>
      </c>
      <c r="F14" s="144">
        <v>115.89053699999999</v>
      </c>
      <c r="G14" s="144">
        <v>168.03580199999999</v>
      </c>
      <c r="H14" s="144">
        <v>120.355401</v>
      </c>
      <c r="I14" s="144">
        <v>152.17489499999999</v>
      </c>
      <c r="J14" s="144">
        <v>164.52903499999999</v>
      </c>
      <c r="K14" s="144">
        <v>100.79615</v>
      </c>
      <c r="L14" s="144">
        <v>133.95796300000001</v>
      </c>
      <c r="M14" s="144">
        <v>239.41743099999999</v>
      </c>
      <c r="N14" s="144">
        <v>170.98729800000001</v>
      </c>
      <c r="O14" s="144">
        <v>98.089205000000007</v>
      </c>
      <c r="P14" s="144">
        <v>120.89134900000001</v>
      </c>
      <c r="Q14" s="144">
        <v>1684.1556860000001</v>
      </c>
      <c r="R14" s="72" t="s">
        <v>86</v>
      </c>
    </row>
    <row r="15" spans="1:18" ht="15" x14ac:dyDescent="0.25">
      <c r="A15"/>
      <c r="B15"/>
      <c r="C15" s="19"/>
      <c r="D15" s="19" t="s">
        <v>225</v>
      </c>
      <c r="E15" s="145">
        <v>165.69237799999999</v>
      </c>
      <c r="F15" s="145">
        <v>159.805554</v>
      </c>
      <c r="G15" s="145">
        <v>115.206985</v>
      </c>
      <c r="H15" s="145">
        <v>160.72770499999999</v>
      </c>
      <c r="I15" s="145">
        <v>109.10538200000001</v>
      </c>
      <c r="J15" s="145">
        <v>92.968283999999997</v>
      </c>
      <c r="K15" s="145">
        <v>90.100161</v>
      </c>
      <c r="L15" s="145">
        <v>100.04816700000001</v>
      </c>
      <c r="M15" s="145">
        <v>146.04656700000001</v>
      </c>
      <c r="N15" s="145">
        <v>156.28487899999999</v>
      </c>
      <c r="O15" s="145">
        <v>108.25809099999999</v>
      </c>
      <c r="P15" s="145">
        <v>162.776983</v>
      </c>
      <c r="Q15" s="145">
        <v>1567.0211360000001</v>
      </c>
      <c r="R15" s="71" t="s">
        <v>267</v>
      </c>
    </row>
    <row r="16" spans="1:18" ht="15" x14ac:dyDescent="0.25">
      <c r="A16"/>
      <c r="B16"/>
      <c r="C16" s="21"/>
      <c r="D16" s="21" t="s">
        <v>264</v>
      </c>
      <c r="E16" s="144">
        <v>90.842352000000005</v>
      </c>
      <c r="F16" s="144">
        <v>121.8372</v>
      </c>
      <c r="G16" s="144">
        <v>148.53628599999999</v>
      </c>
      <c r="H16" s="144">
        <v>113.13644499999999</v>
      </c>
      <c r="I16" s="144">
        <v>114.261107</v>
      </c>
      <c r="J16" s="144">
        <v>151.85833099999999</v>
      </c>
      <c r="K16" s="144">
        <v>106.474887</v>
      </c>
      <c r="L16" s="144">
        <v>146.13355200000001</v>
      </c>
      <c r="M16" s="144">
        <v>127.624116</v>
      </c>
      <c r="N16" s="144">
        <v>121.235347</v>
      </c>
      <c r="O16" s="144">
        <v>138.25256200000001</v>
      </c>
      <c r="P16" s="144">
        <v>168.57974200000001</v>
      </c>
      <c r="Q16" s="144">
        <v>1548.771927</v>
      </c>
      <c r="R16" s="72" t="s">
        <v>87</v>
      </c>
    </row>
    <row r="17" spans="1:18" ht="15" x14ac:dyDescent="0.25">
      <c r="A17"/>
      <c r="B17"/>
      <c r="C17" s="19"/>
      <c r="D17" s="19" t="s">
        <v>253</v>
      </c>
      <c r="E17" s="145">
        <v>133.450604</v>
      </c>
      <c r="F17" s="145">
        <v>115.68254</v>
      </c>
      <c r="G17" s="145">
        <v>122.62275699999999</v>
      </c>
      <c r="H17" s="145">
        <v>104.823229</v>
      </c>
      <c r="I17" s="145">
        <v>131.17135099999999</v>
      </c>
      <c r="J17" s="145">
        <v>160.956132</v>
      </c>
      <c r="K17" s="145">
        <v>98.374360999999993</v>
      </c>
      <c r="L17" s="145">
        <v>111.800302</v>
      </c>
      <c r="M17" s="145">
        <v>141.233408</v>
      </c>
      <c r="N17" s="145">
        <v>103.961191</v>
      </c>
      <c r="O17" s="145">
        <v>117.31121</v>
      </c>
      <c r="P17" s="145">
        <v>118.16145400000001</v>
      </c>
      <c r="Q17" s="145">
        <v>1459.5485389999999</v>
      </c>
      <c r="R17" s="71" t="s">
        <v>100</v>
      </c>
    </row>
    <row r="18" spans="1:18" ht="15" x14ac:dyDescent="0.25">
      <c r="A18"/>
      <c r="B18"/>
      <c r="C18" s="21"/>
      <c r="D18" s="21" t="s">
        <v>243</v>
      </c>
      <c r="E18" s="144">
        <v>118.80243</v>
      </c>
      <c r="F18" s="144">
        <v>126.339735</v>
      </c>
      <c r="G18" s="144">
        <v>119.58209600000001</v>
      </c>
      <c r="H18" s="144">
        <v>114.668924</v>
      </c>
      <c r="I18" s="144">
        <v>86.270295000000004</v>
      </c>
      <c r="J18" s="144">
        <v>123.066337</v>
      </c>
      <c r="K18" s="144">
        <v>85.383615000000006</v>
      </c>
      <c r="L18" s="144">
        <v>113.682959</v>
      </c>
      <c r="M18" s="144">
        <v>102.643742</v>
      </c>
      <c r="N18" s="144">
        <v>97.209890999999999</v>
      </c>
      <c r="O18" s="144">
        <v>117.279308</v>
      </c>
      <c r="P18" s="144">
        <v>94.953006000000002</v>
      </c>
      <c r="Q18" s="144">
        <v>1299.8823379999999</v>
      </c>
      <c r="R18" s="72" t="s">
        <v>80</v>
      </c>
    </row>
    <row r="19" spans="1:18" ht="15" x14ac:dyDescent="0.25">
      <c r="A19"/>
      <c r="B19"/>
      <c r="C19" s="19"/>
      <c r="D19" s="19" t="s">
        <v>231</v>
      </c>
      <c r="E19" s="145">
        <v>4.0826900000000004</v>
      </c>
      <c r="F19" s="145">
        <v>2.7443559999999998</v>
      </c>
      <c r="G19" s="145">
        <v>967.53019700000004</v>
      </c>
      <c r="H19" s="145">
        <v>253.258207</v>
      </c>
      <c r="I19" s="145">
        <v>25.758862000000001</v>
      </c>
      <c r="J19" s="145">
        <v>2.8753700000000002</v>
      </c>
      <c r="K19" s="145">
        <v>3.1383580000000002</v>
      </c>
      <c r="L19" s="145">
        <v>4.1903459999999999</v>
      </c>
      <c r="M19" s="145">
        <v>2.3345539999999998</v>
      </c>
      <c r="N19" s="145">
        <v>5.7149029999999996</v>
      </c>
      <c r="O19" s="145">
        <v>8.6773749999999996</v>
      </c>
      <c r="P19" s="145">
        <v>4.2926229999999999</v>
      </c>
      <c r="Q19" s="145">
        <v>1284.597841</v>
      </c>
      <c r="R19" s="71" t="s">
        <v>84</v>
      </c>
    </row>
    <row r="20" spans="1:18" ht="15" x14ac:dyDescent="0.25">
      <c r="A20"/>
      <c r="B20"/>
      <c r="C20" s="21"/>
      <c r="D20" s="21" t="s">
        <v>226</v>
      </c>
      <c r="E20" s="144">
        <v>96.366488000000004</v>
      </c>
      <c r="F20" s="144">
        <v>43.866214999999997</v>
      </c>
      <c r="G20" s="144">
        <v>67.958806999999993</v>
      </c>
      <c r="H20" s="144">
        <v>48.760032000000002</v>
      </c>
      <c r="I20" s="144">
        <v>79.513414999999995</v>
      </c>
      <c r="J20" s="144">
        <v>78.755013000000005</v>
      </c>
      <c r="K20" s="144">
        <v>78.253294999999994</v>
      </c>
      <c r="L20" s="144">
        <v>105.41643500000001</v>
      </c>
      <c r="M20" s="144">
        <v>102.21377699999999</v>
      </c>
      <c r="N20" s="144">
        <v>60.151699000000001</v>
      </c>
      <c r="O20" s="144">
        <v>34.967260000000003</v>
      </c>
      <c r="P20" s="144">
        <v>22.232150000000001</v>
      </c>
      <c r="Q20" s="144">
        <v>818.45458599999995</v>
      </c>
      <c r="R20" s="72" t="s">
        <v>268</v>
      </c>
    </row>
    <row r="21" spans="1:18" ht="15" x14ac:dyDescent="0.25">
      <c r="A21"/>
      <c r="B21"/>
      <c r="C21" s="19"/>
      <c r="D21" s="19" t="s">
        <v>220</v>
      </c>
      <c r="E21" s="145">
        <v>39.585811999999997</v>
      </c>
      <c r="F21" s="145">
        <v>31.883700000000001</v>
      </c>
      <c r="G21" s="145">
        <v>12.602729999999999</v>
      </c>
      <c r="H21" s="145">
        <v>8.4371969999999994</v>
      </c>
      <c r="I21" s="145">
        <v>14.424110000000001</v>
      </c>
      <c r="J21" s="145">
        <v>88.057182999999995</v>
      </c>
      <c r="K21" s="145">
        <v>65.643681000000001</v>
      </c>
      <c r="L21" s="145">
        <v>96.603109000000003</v>
      </c>
      <c r="M21" s="145">
        <v>86.915408999999997</v>
      </c>
      <c r="N21" s="145">
        <v>52.266182000000001</v>
      </c>
      <c r="O21" s="145">
        <v>48.430197999999997</v>
      </c>
      <c r="P21" s="145">
        <v>36.953640999999998</v>
      </c>
      <c r="Q21" s="145">
        <v>581.802952</v>
      </c>
      <c r="R21" s="71" t="s">
        <v>127</v>
      </c>
    </row>
    <row r="22" spans="1:18" ht="15" x14ac:dyDescent="0.25">
      <c r="A22"/>
      <c r="B22"/>
      <c r="C22" s="21"/>
      <c r="D22" s="21" t="s">
        <v>242</v>
      </c>
      <c r="E22" s="144">
        <v>0.51597000000000004</v>
      </c>
      <c r="F22" s="144">
        <v>4.1006119999999999</v>
      </c>
      <c r="G22" s="144">
        <v>2.947257</v>
      </c>
      <c r="H22" s="144">
        <v>166.654201</v>
      </c>
      <c r="I22" s="144">
        <v>8.8059999999999996E-3</v>
      </c>
      <c r="J22" s="144">
        <v>133.47476700000001</v>
      </c>
      <c r="K22" s="144">
        <v>0.26252500000000001</v>
      </c>
      <c r="L22" s="144">
        <v>4.7481150000000003</v>
      </c>
      <c r="M22" s="144">
        <v>0.77451499999999995</v>
      </c>
      <c r="N22" s="144">
        <v>255.324017</v>
      </c>
      <c r="O22" s="144">
        <v>2.5219930000000002</v>
      </c>
      <c r="P22" s="144">
        <v>1.488343</v>
      </c>
      <c r="Q22" s="144">
        <v>572.82112099999995</v>
      </c>
      <c r="R22" s="72" t="s">
        <v>81</v>
      </c>
    </row>
    <row r="23" spans="1:18" ht="15" x14ac:dyDescent="0.25">
      <c r="A23"/>
      <c r="B23"/>
      <c r="C23" s="19"/>
      <c r="D23" s="19" t="s">
        <v>221</v>
      </c>
      <c r="E23" s="145">
        <v>75.393022000000002</v>
      </c>
      <c r="F23" s="145">
        <v>34.347275000000003</v>
      </c>
      <c r="G23" s="145">
        <v>83.097740000000002</v>
      </c>
      <c r="H23" s="145">
        <v>23.933285000000001</v>
      </c>
      <c r="I23" s="145">
        <v>24.100066999999999</v>
      </c>
      <c r="J23" s="145">
        <v>39.266834000000003</v>
      </c>
      <c r="K23" s="145">
        <v>23.679200999999999</v>
      </c>
      <c r="L23" s="145">
        <v>52.10145</v>
      </c>
      <c r="M23" s="145">
        <v>96.797233000000006</v>
      </c>
      <c r="N23" s="145">
        <v>37.389147999999999</v>
      </c>
      <c r="O23" s="145">
        <v>27.243471</v>
      </c>
      <c r="P23" s="145">
        <v>22.53023</v>
      </c>
      <c r="Q23" s="145">
        <v>539.87895600000002</v>
      </c>
      <c r="R23" s="71" t="s">
        <v>82</v>
      </c>
    </row>
    <row r="24" spans="1:18" ht="15" x14ac:dyDescent="0.25">
      <c r="A24"/>
      <c r="B24"/>
      <c r="C24" s="21"/>
      <c r="D24" s="21" t="s">
        <v>249</v>
      </c>
      <c r="E24" s="144">
        <v>0.39316200000000001</v>
      </c>
      <c r="F24" s="144">
        <v>9.6916000000000002E-2</v>
      </c>
      <c r="G24" s="144">
        <v>34.937697</v>
      </c>
      <c r="H24" s="144">
        <v>1.963241</v>
      </c>
      <c r="I24" s="144">
        <v>0.59716199999999997</v>
      </c>
      <c r="J24" s="144">
        <v>7.7999960000000002</v>
      </c>
      <c r="K24" s="144">
        <v>2.6539329999999999</v>
      </c>
      <c r="L24" s="144">
        <v>0.67801299999999998</v>
      </c>
      <c r="M24" s="144">
        <v>0.926759</v>
      </c>
      <c r="N24" s="144">
        <v>399.70278500000001</v>
      </c>
      <c r="O24" s="144">
        <v>4.3620929999999998</v>
      </c>
      <c r="P24" s="144">
        <v>30.697717000000001</v>
      </c>
      <c r="Q24" s="144">
        <v>484.80947400000002</v>
      </c>
      <c r="R24" s="72" t="s">
        <v>95</v>
      </c>
    </row>
    <row r="25" spans="1:18" ht="15" x14ac:dyDescent="0.25">
      <c r="A25"/>
      <c r="B25"/>
      <c r="C25" s="19"/>
      <c r="D25" s="19" t="s">
        <v>262</v>
      </c>
      <c r="E25" s="145">
        <v>72.428770999999998</v>
      </c>
      <c r="F25" s="145">
        <v>33.554118000000003</v>
      </c>
      <c r="G25" s="145">
        <v>41.931787999999997</v>
      </c>
      <c r="H25" s="145">
        <v>22.619243999999998</v>
      </c>
      <c r="I25" s="145">
        <v>32.495966000000003</v>
      </c>
      <c r="J25" s="145">
        <v>3.6925949999999998</v>
      </c>
      <c r="K25" s="145">
        <v>26.938009000000001</v>
      </c>
      <c r="L25" s="145">
        <v>17.143523999999999</v>
      </c>
      <c r="M25" s="145">
        <v>44.428700999999997</v>
      </c>
      <c r="N25" s="145">
        <v>20.989632</v>
      </c>
      <c r="O25" s="145">
        <v>51.414397000000001</v>
      </c>
      <c r="P25" s="145">
        <v>6.2797520000000002</v>
      </c>
      <c r="Q25" s="145">
        <v>373.91649699999999</v>
      </c>
      <c r="R25" s="71" t="s">
        <v>79</v>
      </c>
    </row>
    <row r="26" spans="1:18" ht="15" x14ac:dyDescent="0.25">
      <c r="A26"/>
      <c r="B26"/>
      <c r="C26" s="21"/>
      <c r="D26" s="21" t="s">
        <v>217</v>
      </c>
      <c r="E26" s="144">
        <v>20.455459999999999</v>
      </c>
      <c r="F26" s="144">
        <v>25.485015000000001</v>
      </c>
      <c r="G26" s="144">
        <v>69.598900999999998</v>
      </c>
      <c r="H26" s="144">
        <v>23.758609</v>
      </c>
      <c r="I26" s="144">
        <v>35.674225999999997</v>
      </c>
      <c r="J26" s="144">
        <v>6.6094629999999999</v>
      </c>
      <c r="K26" s="144">
        <v>24.473351999999998</v>
      </c>
      <c r="L26" s="144">
        <v>39.882055000000001</v>
      </c>
      <c r="M26" s="144">
        <v>8.0604510000000005</v>
      </c>
      <c r="N26" s="144">
        <v>8.7559830000000005</v>
      </c>
      <c r="O26" s="144">
        <v>39.168899000000003</v>
      </c>
      <c r="P26" s="144">
        <v>43.048628000000001</v>
      </c>
      <c r="Q26" s="144">
        <v>344.97104200000001</v>
      </c>
      <c r="R26" s="72" t="s">
        <v>83</v>
      </c>
    </row>
    <row r="27" spans="1:18" ht="15" x14ac:dyDescent="0.25">
      <c r="A27"/>
      <c r="B27"/>
      <c r="C27" s="19"/>
      <c r="D27" s="19" t="s">
        <v>261</v>
      </c>
      <c r="E27" s="145">
        <v>2.523155</v>
      </c>
      <c r="F27" s="145">
        <v>3.555078</v>
      </c>
      <c r="G27" s="145">
        <v>3.8847489999999998</v>
      </c>
      <c r="H27" s="145">
        <v>15.745582000000001</v>
      </c>
      <c r="I27" s="145">
        <v>1.756365</v>
      </c>
      <c r="J27" s="145">
        <v>9.8699069999999995</v>
      </c>
      <c r="K27" s="145">
        <v>12.135564</v>
      </c>
      <c r="L27" s="145">
        <v>29.971481000000001</v>
      </c>
      <c r="M27" s="145">
        <v>7.9092250000000002</v>
      </c>
      <c r="N27" s="145">
        <v>22.169225000000001</v>
      </c>
      <c r="O27" s="145">
        <v>103.18498</v>
      </c>
      <c r="P27" s="145">
        <v>7.5563010000000004</v>
      </c>
      <c r="Q27" s="145">
        <v>220.26161200000001</v>
      </c>
      <c r="R27" s="71" t="s">
        <v>98</v>
      </c>
    </row>
    <row r="28" spans="1:18" ht="15" x14ac:dyDescent="0.25">
      <c r="A28"/>
      <c r="B28"/>
      <c r="C28" s="21"/>
      <c r="D28" s="21" t="s">
        <v>255</v>
      </c>
      <c r="E28" s="144">
        <v>0.139435</v>
      </c>
      <c r="F28" s="144">
        <v>0.56449000000000005</v>
      </c>
      <c r="G28" s="144">
        <v>2.2270999999999999E-2</v>
      </c>
      <c r="H28" s="144">
        <v>6.5681000000000003E-2</v>
      </c>
      <c r="I28" s="144">
        <v>0.105998</v>
      </c>
      <c r="J28" s="144">
        <v>0.25459999999999999</v>
      </c>
      <c r="K28" s="144">
        <v>4.9570249999999998</v>
      </c>
      <c r="L28" s="144">
        <v>12.801399999999999</v>
      </c>
      <c r="M28" s="144">
        <v>15.313768</v>
      </c>
      <c r="N28" s="144">
        <v>49.046058000000002</v>
      </c>
      <c r="O28" s="144">
        <v>107.767717</v>
      </c>
      <c r="P28" s="144">
        <v>2.799722</v>
      </c>
      <c r="Q28" s="144">
        <v>193.838165</v>
      </c>
      <c r="R28" s="72" t="s">
        <v>76</v>
      </c>
    </row>
    <row r="29" spans="1:18" ht="15" x14ac:dyDescent="0.25">
      <c r="A29"/>
      <c r="B29"/>
      <c r="C29" s="19"/>
      <c r="D29" s="19" t="s">
        <v>224</v>
      </c>
      <c r="E29" s="145">
        <v>8.8267880000000005</v>
      </c>
      <c r="F29" s="145">
        <v>6.1326169999999998</v>
      </c>
      <c r="G29" s="145">
        <v>8.6195559999999993</v>
      </c>
      <c r="H29" s="145">
        <v>34.945076999999998</v>
      </c>
      <c r="I29" s="145">
        <v>6.7266969999999997</v>
      </c>
      <c r="J29" s="145">
        <v>24.519863999999998</v>
      </c>
      <c r="K29" s="145">
        <v>28.796344000000001</v>
      </c>
      <c r="L29" s="145">
        <v>8.0614150000000002</v>
      </c>
      <c r="M29" s="145">
        <v>8.2240059999999993</v>
      </c>
      <c r="N29" s="145">
        <v>6.5980449999999999</v>
      </c>
      <c r="O29" s="145">
        <v>15.769522</v>
      </c>
      <c r="P29" s="145">
        <v>18.435473000000002</v>
      </c>
      <c r="Q29" s="145">
        <v>175.655404</v>
      </c>
      <c r="R29" s="71" t="s">
        <v>266</v>
      </c>
    </row>
    <row r="30" spans="1:18" ht="15" x14ac:dyDescent="0.25">
      <c r="A30"/>
      <c r="B30"/>
      <c r="C30" s="21"/>
      <c r="D30" s="21" t="s">
        <v>219</v>
      </c>
      <c r="E30" s="144">
        <v>3.380757</v>
      </c>
      <c r="F30" s="144">
        <v>8.9047699999999992</v>
      </c>
      <c r="G30" s="144">
        <v>6.9355979999999997</v>
      </c>
      <c r="H30" s="144">
        <v>5.2425259999999998</v>
      </c>
      <c r="I30" s="144">
        <v>5.6471780000000003</v>
      </c>
      <c r="J30" s="144">
        <v>34.644393000000001</v>
      </c>
      <c r="K30" s="144">
        <v>9.0147829999999995</v>
      </c>
      <c r="L30" s="144">
        <v>8.2964649999999995</v>
      </c>
      <c r="M30" s="144">
        <v>32.558128000000004</v>
      </c>
      <c r="N30" s="144">
        <v>16.852162</v>
      </c>
      <c r="O30" s="144">
        <v>14.163482999999999</v>
      </c>
      <c r="P30" s="144">
        <v>27.673472</v>
      </c>
      <c r="Q30" s="144">
        <v>173.313715</v>
      </c>
      <c r="R30" s="72" t="s">
        <v>124</v>
      </c>
    </row>
    <row r="31" spans="1:18" ht="15" x14ac:dyDescent="0.25">
      <c r="A31"/>
      <c r="B31"/>
      <c r="C31" s="19"/>
      <c r="D31" s="19" t="s">
        <v>233</v>
      </c>
      <c r="E31" s="145">
        <v>11.313813</v>
      </c>
      <c r="F31" s="145">
        <v>7.721082</v>
      </c>
      <c r="G31" s="145">
        <v>10.235386999999999</v>
      </c>
      <c r="H31" s="145">
        <v>11.645096000000001</v>
      </c>
      <c r="I31" s="145">
        <v>11.772413</v>
      </c>
      <c r="J31" s="145">
        <v>16.647635999999999</v>
      </c>
      <c r="K31" s="145">
        <v>22.076667</v>
      </c>
      <c r="L31" s="145">
        <v>28.710307</v>
      </c>
      <c r="M31" s="145">
        <v>13.933574</v>
      </c>
      <c r="N31" s="145">
        <v>8.0811960000000003</v>
      </c>
      <c r="O31" s="145">
        <v>7.4579579999999996</v>
      </c>
      <c r="P31" s="145">
        <v>16.337769999999999</v>
      </c>
      <c r="Q31" s="145">
        <v>165.93289899999999</v>
      </c>
      <c r="R31" s="71" t="s">
        <v>106</v>
      </c>
    </row>
    <row r="32" spans="1:18" ht="15" x14ac:dyDescent="0.25">
      <c r="A32"/>
      <c r="B32"/>
      <c r="C32" s="21"/>
      <c r="D32" s="21" t="s">
        <v>223</v>
      </c>
      <c r="E32" s="144">
        <v>5.3202689999999997</v>
      </c>
      <c r="F32" s="144">
        <v>1.0336479999999999</v>
      </c>
      <c r="G32" s="144">
        <v>58.424225</v>
      </c>
      <c r="H32" s="144">
        <v>48.822527000000001</v>
      </c>
      <c r="I32" s="144">
        <v>13.241949</v>
      </c>
      <c r="J32" s="144">
        <v>15.599606</v>
      </c>
      <c r="K32" s="144">
        <v>4.6481719999999997</v>
      </c>
      <c r="L32" s="144">
        <v>0.46549200000000002</v>
      </c>
      <c r="M32" s="144">
        <v>1.5458179999999999</v>
      </c>
      <c r="N32" s="144">
        <v>1.1892929999999999</v>
      </c>
      <c r="O32" s="144">
        <v>9.0942019999999992</v>
      </c>
      <c r="P32" s="144">
        <v>6.0455810000000003</v>
      </c>
      <c r="Q32" s="144">
        <v>165.43078199999999</v>
      </c>
      <c r="R32" s="72" t="s">
        <v>110</v>
      </c>
    </row>
    <row r="33" spans="1:18" ht="15" x14ac:dyDescent="0.25">
      <c r="A33"/>
      <c r="B33"/>
      <c r="C33" s="19"/>
      <c r="D33" s="19" t="s">
        <v>240</v>
      </c>
      <c r="E33" s="145">
        <v>55.974984999999997</v>
      </c>
      <c r="F33" s="145">
        <v>55.302835999999999</v>
      </c>
      <c r="G33" s="145">
        <v>0.76998100000000003</v>
      </c>
      <c r="H33" s="145">
        <v>1.8224899999999999</v>
      </c>
      <c r="I33" s="145">
        <v>3.3969870000000002</v>
      </c>
      <c r="J33" s="145">
        <v>3.000864</v>
      </c>
      <c r="K33" s="145">
        <v>4.0789099999999996</v>
      </c>
      <c r="L33" s="145">
        <v>11.783695</v>
      </c>
      <c r="M33" s="145">
        <v>1.2014279999999999</v>
      </c>
      <c r="N33" s="145">
        <v>4.5255349999999996</v>
      </c>
      <c r="O33" s="145">
        <v>3.4056000000000003E-2</v>
      </c>
      <c r="P33" s="145">
        <v>1.0873000000000001E-2</v>
      </c>
      <c r="Q33" s="145">
        <v>141.90263999999999</v>
      </c>
      <c r="R33" s="71" t="s">
        <v>92</v>
      </c>
    </row>
    <row r="34" spans="1:18" ht="15" x14ac:dyDescent="0.25">
      <c r="A34"/>
      <c r="B34"/>
      <c r="C34" s="21"/>
      <c r="D34" s="21" t="s">
        <v>235</v>
      </c>
      <c r="E34" s="144">
        <v>3.6657009999999999</v>
      </c>
      <c r="F34" s="144">
        <v>3.8622109999999998</v>
      </c>
      <c r="G34" s="144">
        <v>1.1842410000000001</v>
      </c>
      <c r="H34" s="144">
        <v>2.1207699999999998</v>
      </c>
      <c r="I34" s="144">
        <v>21.709389999999999</v>
      </c>
      <c r="J34" s="144">
        <v>0.95903099999999997</v>
      </c>
      <c r="K34" s="144">
        <v>8.0253230000000002</v>
      </c>
      <c r="L34" s="144">
        <v>0.36182199999999998</v>
      </c>
      <c r="M34" s="144">
        <v>23.451606000000002</v>
      </c>
      <c r="N34" s="144">
        <v>0.114844</v>
      </c>
      <c r="O34" s="144">
        <v>48.783428000000001</v>
      </c>
      <c r="P34" s="144">
        <v>18.442971</v>
      </c>
      <c r="Q34" s="144">
        <v>132.68133800000001</v>
      </c>
      <c r="R34" s="72" t="s">
        <v>88</v>
      </c>
    </row>
    <row r="35" spans="1:18" ht="15" x14ac:dyDescent="0.25">
      <c r="A35"/>
      <c r="B35"/>
      <c r="C35" s="19"/>
      <c r="D35" s="19" t="s">
        <v>256</v>
      </c>
      <c r="E35" s="145">
        <v>9.3650310000000001</v>
      </c>
      <c r="F35" s="145">
        <v>9.2871220000000001</v>
      </c>
      <c r="G35" s="145">
        <v>11.292528000000001</v>
      </c>
      <c r="H35" s="145">
        <v>6.6991170000000002</v>
      </c>
      <c r="I35" s="145">
        <v>22.310969</v>
      </c>
      <c r="J35" s="145">
        <v>21.625824999999999</v>
      </c>
      <c r="K35" s="145">
        <v>9.7726129999999998</v>
      </c>
      <c r="L35" s="145">
        <v>9.6443449999999995</v>
      </c>
      <c r="M35" s="145">
        <v>10.004459000000001</v>
      </c>
      <c r="N35" s="145">
        <v>6.5351290000000004</v>
      </c>
      <c r="O35" s="145">
        <v>9.5303489999999993</v>
      </c>
      <c r="P35" s="145">
        <v>4.2913170000000003</v>
      </c>
      <c r="Q35" s="145">
        <v>130.35880399999999</v>
      </c>
      <c r="R35" s="71" t="s">
        <v>113</v>
      </c>
    </row>
    <row r="36" spans="1:18" ht="15" x14ac:dyDescent="0.25">
      <c r="A36"/>
      <c r="B36"/>
      <c r="C36" s="21"/>
      <c r="D36" s="21" t="s">
        <v>214</v>
      </c>
      <c r="E36" s="144">
        <v>4.2924090000000001</v>
      </c>
      <c r="F36" s="144">
        <v>5.665165</v>
      </c>
      <c r="G36" s="144">
        <v>3.2721450000000001</v>
      </c>
      <c r="H36" s="144">
        <v>24.852561000000001</v>
      </c>
      <c r="I36" s="144">
        <v>23.250485999999999</v>
      </c>
      <c r="J36" s="144">
        <v>4.1006520000000002</v>
      </c>
      <c r="K36" s="144">
        <v>3.9570080000000001</v>
      </c>
      <c r="L36" s="144">
        <v>20.517515</v>
      </c>
      <c r="M36" s="144">
        <v>9.4227600000000002</v>
      </c>
      <c r="N36" s="144">
        <v>7.6318999999999999</v>
      </c>
      <c r="O36" s="144">
        <v>9.1002050000000008</v>
      </c>
      <c r="P36" s="144">
        <v>2.8131390000000001</v>
      </c>
      <c r="Q36" s="144">
        <v>118.875945</v>
      </c>
      <c r="R36" s="72" t="s">
        <v>99</v>
      </c>
    </row>
    <row r="37" spans="1:18" ht="15" x14ac:dyDescent="0.25">
      <c r="A37"/>
      <c r="B37"/>
      <c r="C37" s="19"/>
      <c r="D37" s="19" t="s">
        <v>222</v>
      </c>
      <c r="E37" s="145">
        <v>99.338385000000002</v>
      </c>
      <c r="F37" s="145">
        <v>0.82418899999999995</v>
      </c>
      <c r="G37" s="145">
        <v>8.5688399999999998</v>
      </c>
      <c r="H37" s="145">
        <v>4.757701</v>
      </c>
      <c r="I37" s="145">
        <v>0.12328</v>
      </c>
      <c r="J37" s="145">
        <v>0.50903699999999996</v>
      </c>
      <c r="K37" s="145">
        <v>0.24098</v>
      </c>
      <c r="L37" s="145">
        <v>0.39398</v>
      </c>
      <c r="M37" s="145">
        <v>0.63238300000000003</v>
      </c>
      <c r="N37" s="145">
        <v>0.79489600000000005</v>
      </c>
      <c r="O37" s="145">
        <v>0.33765400000000001</v>
      </c>
      <c r="P37" s="145">
        <v>0.91518100000000002</v>
      </c>
      <c r="Q37" s="145">
        <v>117.43650599999999</v>
      </c>
      <c r="R37" s="71" t="s">
        <v>117</v>
      </c>
    </row>
    <row r="38" spans="1:18" ht="15" x14ac:dyDescent="0.25">
      <c r="A38"/>
      <c r="B38"/>
      <c r="C38" s="21"/>
      <c r="D38" s="21" t="s">
        <v>210</v>
      </c>
      <c r="E38" s="144">
        <v>0.42423499999999997</v>
      </c>
      <c r="F38" s="144">
        <v>5.3952289999999996</v>
      </c>
      <c r="G38" s="144">
        <v>3.0124050000000002</v>
      </c>
      <c r="H38" s="146">
        <v>0</v>
      </c>
      <c r="I38" s="144">
        <v>29.869955000000001</v>
      </c>
      <c r="J38" s="144">
        <v>1.4715609999999999</v>
      </c>
      <c r="K38" s="144">
        <v>17.722436999999999</v>
      </c>
      <c r="L38" s="144">
        <v>7.8699459999999997</v>
      </c>
      <c r="M38" s="144">
        <v>0.74414499999999995</v>
      </c>
      <c r="N38" s="144">
        <v>17.750965999999998</v>
      </c>
      <c r="O38" s="144">
        <v>17.913941000000001</v>
      </c>
      <c r="P38" s="146">
        <v>0</v>
      </c>
      <c r="Q38" s="144">
        <v>102.17482</v>
      </c>
      <c r="R38" s="72" t="s">
        <v>119</v>
      </c>
    </row>
    <row r="39" spans="1:18" ht="15" x14ac:dyDescent="0.25">
      <c r="A39"/>
      <c r="B39"/>
      <c r="C39" s="19"/>
      <c r="D39" s="19" t="s">
        <v>265</v>
      </c>
      <c r="E39" s="145">
        <v>1.1499000000000001E-2</v>
      </c>
      <c r="F39" s="145">
        <v>4.9269E-2</v>
      </c>
      <c r="G39" s="145">
        <v>1.6527E-2</v>
      </c>
      <c r="H39" s="145">
        <v>4.2479000000000003E-2</v>
      </c>
      <c r="I39" s="145">
        <v>0.14502699999999999</v>
      </c>
      <c r="J39" s="145">
        <v>5.9936000000000003E-2</v>
      </c>
      <c r="K39" s="145">
        <v>3.9119000000000001E-2</v>
      </c>
      <c r="L39" s="145">
        <v>5.3913000000000003E-2</v>
      </c>
      <c r="M39" s="145">
        <v>3.7376E-2</v>
      </c>
      <c r="N39" s="145">
        <v>9.5399999999999999E-3</v>
      </c>
      <c r="O39" s="145">
        <v>36.082960999999997</v>
      </c>
      <c r="P39" s="145">
        <v>53.946289</v>
      </c>
      <c r="Q39" s="145">
        <v>90.493934999999993</v>
      </c>
      <c r="R39" s="71" t="s">
        <v>269</v>
      </c>
    </row>
    <row r="40" spans="1:18" ht="15" x14ac:dyDescent="0.25">
      <c r="A40"/>
      <c r="B40"/>
      <c r="C40" s="21"/>
      <c r="D40" s="21" t="s">
        <v>234</v>
      </c>
      <c r="E40" s="144">
        <v>52.665595000000003</v>
      </c>
      <c r="F40" s="144">
        <v>8.4006380000000007</v>
      </c>
      <c r="G40" s="144">
        <v>7.5553670000000004</v>
      </c>
      <c r="H40" s="144">
        <v>0.629861</v>
      </c>
      <c r="I40" s="144">
        <v>0.42490899999999998</v>
      </c>
      <c r="J40" s="144">
        <v>1.0661620000000001</v>
      </c>
      <c r="K40" s="144">
        <v>0.74258100000000005</v>
      </c>
      <c r="L40" s="144">
        <v>0.64479500000000001</v>
      </c>
      <c r="M40" s="144">
        <v>1.3772E-2</v>
      </c>
      <c r="N40" s="144">
        <v>0.05</v>
      </c>
      <c r="O40" s="144">
        <v>12.877827</v>
      </c>
      <c r="P40" s="144">
        <v>0.124871</v>
      </c>
      <c r="Q40" s="144">
        <v>85.196377999999996</v>
      </c>
      <c r="R40" s="72" t="s">
        <v>96</v>
      </c>
    </row>
    <row r="41" spans="1:18" ht="15" x14ac:dyDescent="0.25">
      <c r="A41"/>
      <c r="B41"/>
      <c r="C41" s="19"/>
      <c r="D41" s="19" t="s">
        <v>326</v>
      </c>
      <c r="E41" s="145">
        <v>70.166551999999996</v>
      </c>
      <c r="F41" s="145">
        <v>45.228515999999992</v>
      </c>
      <c r="G41" s="145">
        <v>66.984797</v>
      </c>
      <c r="H41" s="145">
        <v>114.50256900000007</v>
      </c>
      <c r="I41" s="145">
        <v>39.610397999999975</v>
      </c>
      <c r="J41" s="145">
        <v>40.723798999999993</v>
      </c>
      <c r="K41" s="145">
        <v>59.515297999999994</v>
      </c>
      <c r="L41" s="145">
        <v>69.459307999999979</v>
      </c>
      <c r="M41" s="145">
        <v>96.128622000000021</v>
      </c>
      <c r="N41" s="145">
        <v>111.07954600000002</v>
      </c>
      <c r="O41" s="145">
        <v>87.780144999999976</v>
      </c>
      <c r="P41" s="145">
        <v>182.40432199999998</v>
      </c>
      <c r="Q41" s="145">
        <v>983.5838720000005</v>
      </c>
      <c r="R41" s="71" t="s">
        <v>327</v>
      </c>
    </row>
    <row r="43" spans="1:18" x14ac:dyDescent="0.2">
      <c r="C43" s="28" t="s">
        <v>325</v>
      </c>
      <c r="R43" s="6" t="s">
        <v>322</v>
      </c>
    </row>
  </sheetData>
  <autoFilter ref="C5:R41" xr:uid="{F21D695C-7D77-42C3-B1BB-A34A20616558}">
    <filterColumn colId="7" showButton="0"/>
  </autoFilter>
  <mergeCells count="2">
    <mergeCell ref="J5:K5"/>
    <mergeCell ref="G2:L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77411-CCA7-4E87-931A-A11BF3CD0DD6}">
  <sheetPr>
    <tabColor rgb="FF92D050"/>
  </sheetPr>
  <dimension ref="C1:R43"/>
  <sheetViews>
    <sheetView showGridLines="0" zoomScaleNormal="100" workbookViewId="0">
      <selection activeCell="R3" sqref="R3"/>
    </sheetView>
  </sheetViews>
  <sheetFormatPr defaultColWidth="8.7109375" defaultRowHeight="11.25" x14ac:dyDescent="0.2"/>
  <cols>
    <col min="1" max="2" width="8.7109375" style="6"/>
    <col min="3" max="3" width="9" style="6" customWidth="1"/>
    <col min="4" max="4" width="21.85546875" style="6" customWidth="1"/>
    <col min="5" max="5" width="12.42578125" style="6" customWidth="1"/>
    <col min="6" max="6" width="11.140625" style="6" customWidth="1"/>
    <col min="7" max="7" width="12" style="6" customWidth="1"/>
    <col min="8" max="8" width="11.42578125" style="6" customWidth="1"/>
    <col min="9" max="9" width="12.7109375" style="6" customWidth="1"/>
    <col min="10" max="10" width="12.42578125" style="6" customWidth="1"/>
    <col min="11" max="11" width="13" style="6" customWidth="1"/>
    <col min="12" max="12" width="15.5703125" style="6" bestFit="1" customWidth="1"/>
    <col min="13" max="13" width="13.28515625" style="6" customWidth="1"/>
    <col min="14" max="14" width="12.85546875" style="6" customWidth="1"/>
    <col min="15" max="15" width="12.5703125" style="6" customWidth="1"/>
    <col min="16" max="16" width="13.5703125" style="6" customWidth="1"/>
    <col min="17" max="17" width="14.140625" style="6" customWidth="1"/>
    <col min="18" max="18" width="14" style="6" customWidth="1"/>
    <col min="19" max="16384" width="8.7109375" style="6"/>
  </cols>
  <sheetData>
    <row r="1" spans="3:18" ht="10.15" customHeight="1" x14ac:dyDescent="0.2">
      <c r="J1" s="195"/>
      <c r="K1" s="195"/>
      <c r="L1" s="195"/>
      <c r="M1" s="195"/>
      <c r="N1" s="195"/>
      <c r="O1" s="195"/>
    </row>
    <row r="2" spans="3:18" ht="18.600000000000001" customHeight="1" x14ac:dyDescent="0.25">
      <c r="C2" s="7" t="s">
        <v>315</v>
      </c>
      <c r="E2" s="59"/>
      <c r="F2" s="8"/>
      <c r="G2" s="8"/>
      <c r="H2" s="8"/>
      <c r="I2" s="8"/>
      <c r="J2" s="195"/>
      <c r="K2" s="195"/>
      <c r="L2" s="195"/>
      <c r="M2" s="195"/>
      <c r="N2" s="195"/>
      <c r="O2" s="195"/>
      <c r="P2" s="9"/>
      <c r="Q2" s="9"/>
      <c r="R2" s="69" t="s">
        <v>316</v>
      </c>
    </row>
    <row r="3" spans="3:18" ht="14.45" customHeight="1" x14ac:dyDescent="0.2">
      <c r="C3" s="46" t="s">
        <v>336</v>
      </c>
      <c r="E3" s="8"/>
      <c r="F3" s="8"/>
      <c r="G3" s="8"/>
      <c r="H3" s="8"/>
      <c r="I3" s="8"/>
      <c r="J3" s="8"/>
      <c r="K3" s="8"/>
      <c r="L3" s="8"/>
      <c r="M3" s="8"/>
      <c r="N3" s="8"/>
      <c r="O3" s="8"/>
      <c r="P3" s="9"/>
      <c r="Q3" s="9"/>
      <c r="R3" s="6" t="s">
        <v>335</v>
      </c>
    </row>
    <row r="4" spans="3:18" x14ac:dyDescent="0.2">
      <c r="C4" s="10"/>
      <c r="E4" s="8"/>
      <c r="F4" s="8"/>
      <c r="G4" s="8"/>
      <c r="H4" s="8"/>
      <c r="I4" s="8"/>
      <c r="J4" s="8"/>
      <c r="K4" s="8"/>
      <c r="L4" s="8"/>
      <c r="M4" s="8"/>
      <c r="N4" s="8"/>
      <c r="O4" s="8"/>
      <c r="P4" s="9"/>
      <c r="Q4" s="9"/>
      <c r="R4" s="9"/>
    </row>
    <row r="5" spans="3:18" x14ac:dyDescent="0.2">
      <c r="C5" s="11" t="s">
        <v>17</v>
      </c>
      <c r="D5" s="57" t="s">
        <v>54</v>
      </c>
      <c r="E5" s="51"/>
      <c r="F5" s="49"/>
      <c r="G5" s="49"/>
      <c r="H5" s="13"/>
      <c r="I5" s="13"/>
      <c r="J5" s="190" t="s">
        <v>126</v>
      </c>
      <c r="K5" s="190"/>
      <c r="L5" s="13"/>
      <c r="M5" s="13"/>
      <c r="N5" s="13"/>
      <c r="O5" s="13"/>
      <c r="P5" s="52"/>
      <c r="Q5" s="13"/>
      <c r="R5" s="14" t="s">
        <v>183</v>
      </c>
    </row>
    <row r="6" spans="3:18" x14ac:dyDescent="0.2">
      <c r="C6" s="11"/>
      <c r="D6" s="57"/>
      <c r="E6" s="51" t="s">
        <v>137</v>
      </c>
      <c r="F6" s="49" t="s">
        <v>133</v>
      </c>
      <c r="G6" s="49" t="s">
        <v>134</v>
      </c>
      <c r="H6" s="13" t="s">
        <v>128</v>
      </c>
      <c r="I6" s="13" t="s">
        <v>135</v>
      </c>
      <c r="J6" s="64" t="s">
        <v>139</v>
      </c>
      <c r="K6" s="64" t="s">
        <v>138</v>
      </c>
      <c r="L6" s="13" t="s">
        <v>129</v>
      </c>
      <c r="M6" s="13" t="s">
        <v>132</v>
      </c>
      <c r="N6" s="13" t="s">
        <v>130</v>
      </c>
      <c r="O6" s="13" t="s">
        <v>136</v>
      </c>
      <c r="P6" s="52" t="s">
        <v>131</v>
      </c>
      <c r="Q6" s="13" t="s">
        <v>209</v>
      </c>
      <c r="R6" s="14"/>
    </row>
    <row r="7" spans="3:18" x14ac:dyDescent="0.2">
      <c r="C7" s="15"/>
      <c r="D7" s="58"/>
      <c r="E7" s="51" t="s">
        <v>20</v>
      </c>
      <c r="F7" s="49" t="s">
        <v>21</v>
      </c>
      <c r="G7" s="50" t="s">
        <v>22</v>
      </c>
      <c r="H7" s="50" t="s">
        <v>23</v>
      </c>
      <c r="I7" s="49" t="s">
        <v>24</v>
      </c>
      <c r="J7" s="49" t="s">
        <v>25</v>
      </c>
      <c r="K7" s="50" t="s">
        <v>26</v>
      </c>
      <c r="L7" s="50" t="s">
        <v>27</v>
      </c>
      <c r="M7" s="49" t="s">
        <v>28</v>
      </c>
      <c r="N7" s="49" t="s">
        <v>29</v>
      </c>
      <c r="O7" s="50" t="s">
        <v>30</v>
      </c>
      <c r="P7" s="53" t="s">
        <v>31</v>
      </c>
      <c r="Q7" s="133" t="s">
        <v>38</v>
      </c>
      <c r="R7" s="15"/>
    </row>
    <row r="8" spans="3:18" x14ac:dyDescent="0.2">
      <c r="C8" s="18"/>
      <c r="D8" s="100" t="s">
        <v>333</v>
      </c>
      <c r="E8" s="100">
        <v>8498.5209369999993</v>
      </c>
      <c r="F8" s="100">
        <v>7968.018059</v>
      </c>
      <c r="G8" s="100">
        <v>8902.7151529999992</v>
      </c>
      <c r="H8" s="100">
        <v>8357.3111750000007</v>
      </c>
      <c r="I8" s="100">
        <v>8944.0707029999994</v>
      </c>
      <c r="J8" s="100">
        <v>8743.5858609999996</v>
      </c>
      <c r="K8" s="100">
        <v>9361.3350630000004</v>
      </c>
      <c r="L8" s="100">
        <v>10724.754195</v>
      </c>
      <c r="M8" s="100">
        <v>10415.391231</v>
      </c>
      <c r="N8" s="100">
        <v>10795.973470999999</v>
      </c>
      <c r="O8" s="100">
        <v>11029.472025999999</v>
      </c>
      <c r="P8" s="100">
        <v>10613.484544999999</v>
      </c>
      <c r="Q8" s="171">
        <v>114354.632419</v>
      </c>
      <c r="R8" s="71" t="s">
        <v>328</v>
      </c>
    </row>
    <row r="9" spans="3:18" x14ac:dyDescent="0.2">
      <c r="C9" s="20"/>
      <c r="D9" s="21" t="s">
        <v>248</v>
      </c>
      <c r="E9" s="21">
        <v>1226.409257</v>
      </c>
      <c r="F9" s="21">
        <v>1267.4951450000001</v>
      </c>
      <c r="G9" s="21">
        <v>1451.3371380000001</v>
      </c>
      <c r="H9" s="21">
        <v>1304.424002</v>
      </c>
      <c r="I9" s="21">
        <v>1201.378011</v>
      </c>
      <c r="J9" s="21">
        <v>1399.2651619999999</v>
      </c>
      <c r="K9" s="21">
        <v>1141.8660580000001</v>
      </c>
      <c r="L9" s="21">
        <v>1186.2807319999999</v>
      </c>
      <c r="M9" s="21">
        <v>1366.345724</v>
      </c>
      <c r="N9" s="21">
        <v>1409.0678740000001</v>
      </c>
      <c r="O9" s="21">
        <v>1218.21975</v>
      </c>
      <c r="P9" s="21">
        <v>1331.2608299999999</v>
      </c>
      <c r="Q9" s="21">
        <v>15503.349683</v>
      </c>
      <c r="R9" s="72" t="s">
        <v>75</v>
      </c>
    </row>
    <row r="10" spans="3:18" x14ac:dyDescent="0.2">
      <c r="C10" s="18"/>
      <c r="D10" s="19" t="s">
        <v>262</v>
      </c>
      <c r="E10" s="19">
        <v>1078.942078</v>
      </c>
      <c r="F10" s="19">
        <v>1054.610596</v>
      </c>
      <c r="G10" s="19">
        <v>1043.7996900000001</v>
      </c>
      <c r="H10" s="19">
        <v>1106.328939</v>
      </c>
      <c r="I10" s="19">
        <v>1221.6792</v>
      </c>
      <c r="J10" s="19">
        <v>994.44919300000004</v>
      </c>
      <c r="K10" s="19">
        <v>1199.515302</v>
      </c>
      <c r="L10" s="19">
        <v>1247.177498</v>
      </c>
      <c r="M10" s="19">
        <v>919.18242999999995</v>
      </c>
      <c r="N10" s="19">
        <v>1383.0139140000001</v>
      </c>
      <c r="O10" s="19">
        <v>1712.614916</v>
      </c>
      <c r="P10" s="19">
        <v>1271.3408830000001</v>
      </c>
      <c r="Q10" s="19">
        <v>14232.654639</v>
      </c>
      <c r="R10" s="71" t="s">
        <v>79</v>
      </c>
    </row>
    <row r="11" spans="3:18" x14ac:dyDescent="0.2">
      <c r="C11" s="20"/>
      <c r="D11" s="21" t="s">
        <v>217</v>
      </c>
      <c r="E11" s="21">
        <v>863.47901300000001</v>
      </c>
      <c r="F11" s="21">
        <v>683.520082</v>
      </c>
      <c r="G11" s="21">
        <v>649.37354100000005</v>
      </c>
      <c r="H11" s="21">
        <v>603.73107500000003</v>
      </c>
      <c r="I11" s="21">
        <v>465.855795</v>
      </c>
      <c r="J11" s="21">
        <v>798.79799300000002</v>
      </c>
      <c r="K11" s="21">
        <v>827.631259</v>
      </c>
      <c r="L11" s="21">
        <v>1953.7367770000001</v>
      </c>
      <c r="M11" s="21">
        <v>2218.4434900000001</v>
      </c>
      <c r="N11" s="21">
        <v>1197.4564150000001</v>
      </c>
      <c r="O11" s="21">
        <v>1478.3787170000001</v>
      </c>
      <c r="P11" s="21">
        <v>1168.324754</v>
      </c>
      <c r="Q11" s="21">
        <v>12908.728911</v>
      </c>
      <c r="R11" s="72" t="s">
        <v>83</v>
      </c>
    </row>
    <row r="12" spans="3:18" x14ac:dyDescent="0.2">
      <c r="C12" s="18"/>
      <c r="D12" s="19" t="s">
        <v>236</v>
      </c>
      <c r="E12" s="19">
        <v>794.31414700000005</v>
      </c>
      <c r="F12" s="19">
        <v>598.34965699999998</v>
      </c>
      <c r="G12" s="19">
        <v>909.31944099999998</v>
      </c>
      <c r="H12" s="19">
        <v>1058.132327</v>
      </c>
      <c r="I12" s="19">
        <v>845.81883900000003</v>
      </c>
      <c r="J12" s="19">
        <v>693.96060399999999</v>
      </c>
      <c r="K12" s="19">
        <v>799.00063599999999</v>
      </c>
      <c r="L12" s="19">
        <v>888.94620099999997</v>
      </c>
      <c r="M12" s="19">
        <v>695.56079499999998</v>
      </c>
      <c r="N12" s="19">
        <v>923.31627600000002</v>
      </c>
      <c r="O12" s="19">
        <v>1008.7647920000001</v>
      </c>
      <c r="P12" s="19">
        <v>970.62504000000001</v>
      </c>
      <c r="Q12" s="19">
        <v>10186.108754999999</v>
      </c>
      <c r="R12" s="71" t="s">
        <v>115</v>
      </c>
    </row>
    <row r="13" spans="3:18" x14ac:dyDescent="0.2">
      <c r="C13" s="20"/>
      <c r="D13" s="21" t="s">
        <v>218</v>
      </c>
      <c r="E13" s="21">
        <v>499.00998399999997</v>
      </c>
      <c r="F13" s="21">
        <v>364.13014900000002</v>
      </c>
      <c r="G13" s="21">
        <v>528.95191699999998</v>
      </c>
      <c r="H13" s="21">
        <v>216.48645999999999</v>
      </c>
      <c r="I13" s="21">
        <v>876.16676399999994</v>
      </c>
      <c r="J13" s="21">
        <v>280.92728</v>
      </c>
      <c r="K13" s="21">
        <v>596.68780900000002</v>
      </c>
      <c r="L13" s="21">
        <v>1216.899678</v>
      </c>
      <c r="M13" s="21">
        <v>532.25949800000001</v>
      </c>
      <c r="N13" s="21">
        <v>645.19078200000001</v>
      </c>
      <c r="O13" s="21">
        <v>287.90837699999997</v>
      </c>
      <c r="P13" s="21">
        <v>740.79391799999996</v>
      </c>
      <c r="Q13" s="21">
        <v>6785.4126159999996</v>
      </c>
      <c r="R13" s="72" t="s">
        <v>120</v>
      </c>
    </row>
    <row r="14" spans="3:18" x14ac:dyDescent="0.2">
      <c r="C14" s="18"/>
      <c r="D14" s="19" t="s">
        <v>261</v>
      </c>
      <c r="E14" s="19">
        <v>277.43693000000002</v>
      </c>
      <c r="F14" s="19">
        <v>257.40357299999999</v>
      </c>
      <c r="G14" s="19">
        <v>339.90531499999997</v>
      </c>
      <c r="H14" s="19">
        <v>381.55882700000001</v>
      </c>
      <c r="I14" s="19">
        <v>758.83954900000003</v>
      </c>
      <c r="J14" s="19">
        <v>265.77283299999999</v>
      </c>
      <c r="K14" s="19">
        <v>284.03848299999999</v>
      </c>
      <c r="L14" s="19">
        <v>247.533907</v>
      </c>
      <c r="M14" s="19">
        <v>311.09723600000001</v>
      </c>
      <c r="N14" s="19">
        <v>325.97392000000002</v>
      </c>
      <c r="O14" s="19">
        <v>315.43078600000001</v>
      </c>
      <c r="P14" s="19">
        <v>384.72748899999999</v>
      </c>
      <c r="Q14" s="19">
        <v>4149.7188480000004</v>
      </c>
      <c r="R14" s="71" t="s">
        <v>98</v>
      </c>
    </row>
    <row r="15" spans="3:18" x14ac:dyDescent="0.2">
      <c r="C15" s="20"/>
      <c r="D15" s="21" t="s">
        <v>227</v>
      </c>
      <c r="E15" s="21">
        <v>361.06185900000003</v>
      </c>
      <c r="F15" s="21">
        <v>339.29500300000001</v>
      </c>
      <c r="G15" s="21">
        <v>364.08403399999997</v>
      </c>
      <c r="H15" s="21">
        <v>248.410719</v>
      </c>
      <c r="I15" s="21">
        <v>364.85386099999999</v>
      </c>
      <c r="J15" s="21">
        <v>265.70889599999998</v>
      </c>
      <c r="K15" s="21">
        <v>253.118695</v>
      </c>
      <c r="L15" s="21">
        <v>389.34407399999998</v>
      </c>
      <c r="M15" s="21">
        <v>374.15553499999999</v>
      </c>
      <c r="N15" s="21">
        <v>351.36093599999998</v>
      </c>
      <c r="O15" s="21">
        <v>342.86051800000001</v>
      </c>
      <c r="P15" s="21">
        <v>323.23026199999998</v>
      </c>
      <c r="Q15" s="21">
        <v>3977.4843919999998</v>
      </c>
      <c r="R15" s="72" t="s">
        <v>105</v>
      </c>
    </row>
    <row r="16" spans="3:18" x14ac:dyDescent="0.2">
      <c r="C16" s="18"/>
      <c r="D16" s="19" t="s">
        <v>243</v>
      </c>
      <c r="E16" s="19">
        <v>226.56973600000001</v>
      </c>
      <c r="F16" s="19">
        <v>173.810923</v>
      </c>
      <c r="G16" s="19">
        <v>386.629141</v>
      </c>
      <c r="H16" s="19">
        <v>399.71340800000002</v>
      </c>
      <c r="I16" s="19">
        <v>180.24754200000001</v>
      </c>
      <c r="J16" s="19">
        <v>445.21226999999999</v>
      </c>
      <c r="K16" s="19">
        <v>405.07233000000002</v>
      </c>
      <c r="L16" s="19">
        <v>181.153097</v>
      </c>
      <c r="M16" s="19">
        <v>325.40875699999998</v>
      </c>
      <c r="N16" s="19">
        <v>187.13446999999999</v>
      </c>
      <c r="O16" s="19">
        <v>386.37793399999998</v>
      </c>
      <c r="P16" s="19">
        <v>419.54753299999999</v>
      </c>
      <c r="Q16" s="19">
        <v>3716.8771409999999</v>
      </c>
      <c r="R16" s="71" t="s">
        <v>80</v>
      </c>
    </row>
    <row r="17" spans="3:18" x14ac:dyDescent="0.2">
      <c r="C17" s="20"/>
      <c r="D17" s="21" t="s">
        <v>213</v>
      </c>
      <c r="E17" s="21">
        <v>183.834056</v>
      </c>
      <c r="F17" s="21">
        <v>296.46470399999998</v>
      </c>
      <c r="G17" s="21">
        <v>120.61890699999999</v>
      </c>
      <c r="H17" s="21">
        <v>345.84222899999997</v>
      </c>
      <c r="I17" s="21">
        <v>340.88355300000001</v>
      </c>
      <c r="J17" s="21">
        <v>241.493067</v>
      </c>
      <c r="K17" s="21">
        <v>434.41352599999999</v>
      </c>
      <c r="L17" s="21">
        <v>339.78127999999998</v>
      </c>
      <c r="M17" s="21">
        <v>240.44302300000001</v>
      </c>
      <c r="N17" s="21">
        <v>319.98362100000003</v>
      </c>
      <c r="O17" s="21">
        <v>302.38135499999999</v>
      </c>
      <c r="P17" s="21">
        <v>301.89516300000003</v>
      </c>
      <c r="Q17" s="21">
        <v>3468.0344839999998</v>
      </c>
      <c r="R17" s="72" t="s">
        <v>85</v>
      </c>
    </row>
    <row r="18" spans="3:18" x14ac:dyDescent="0.2">
      <c r="C18" s="18"/>
      <c r="D18" s="19" t="s">
        <v>223</v>
      </c>
      <c r="E18" s="19">
        <v>208.25209699999999</v>
      </c>
      <c r="F18" s="19">
        <v>687.46695099999999</v>
      </c>
      <c r="G18" s="19">
        <v>382.334723</v>
      </c>
      <c r="H18" s="19">
        <v>194.989328</v>
      </c>
      <c r="I18" s="19">
        <v>150.93709000000001</v>
      </c>
      <c r="J18" s="19">
        <v>216.12947299999999</v>
      </c>
      <c r="K18" s="19">
        <v>187.71403100000001</v>
      </c>
      <c r="L18" s="19">
        <v>230.73518100000001</v>
      </c>
      <c r="M18" s="19">
        <v>228.773901</v>
      </c>
      <c r="N18" s="19">
        <v>189.26096100000001</v>
      </c>
      <c r="O18" s="19">
        <v>368.140987</v>
      </c>
      <c r="P18" s="19">
        <v>282.55257899999998</v>
      </c>
      <c r="Q18" s="19">
        <v>3327.2873020000002</v>
      </c>
      <c r="R18" s="71" t="s">
        <v>110</v>
      </c>
    </row>
    <row r="19" spans="3:18" x14ac:dyDescent="0.2">
      <c r="C19" s="20"/>
      <c r="D19" s="21" t="s">
        <v>231</v>
      </c>
      <c r="E19" s="21">
        <v>314.25334900000001</v>
      </c>
      <c r="F19" s="21">
        <v>156.826899</v>
      </c>
      <c r="G19" s="21">
        <v>340.21756099999999</v>
      </c>
      <c r="H19" s="21">
        <v>248.343367</v>
      </c>
      <c r="I19" s="21">
        <v>249.618606</v>
      </c>
      <c r="J19" s="21">
        <v>280.09760899999998</v>
      </c>
      <c r="K19" s="21">
        <v>228.850471</v>
      </c>
      <c r="L19" s="21">
        <v>310.05729600000001</v>
      </c>
      <c r="M19" s="21">
        <v>307.13571100000001</v>
      </c>
      <c r="N19" s="21">
        <v>200.836501</v>
      </c>
      <c r="O19" s="21">
        <v>182.637283</v>
      </c>
      <c r="P19" s="21">
        <v>205.950084</v>
      </c>
      <c r="Q19" s="21">
        <v>3024.8247369999999</v>
      </c>
      <c r="R19" s="72" t="s">
        <v>84</v>
      </c>
    </row>
    <row r="20" spans="3:18" x14ac:dyDescent="0.2">
      <c r="C20" s="18"/>
      <c r="D20" s="19" t="s">
        <v>235</v>
      </c>
      <c r="E20" s="19">
        <v>215.179597</v>
      </c>
      <c r="F20" s="19">
        <v>224.207053</v>
      </c>
      <c r="G20" s="19">
        <v>191.141403</v>
      </c>
      <c r="H20" s="19">
        <v>306.22330599999998</v>
      </c>
      <c r="I20" s="19">
        <v>204.077338</v>
      </c>
      <c r="J20" s="19">
        <v>183.36782199999999</v>
      </c>
      <c r="K20" s="19">
        <v>547.02121199999999</v>
      </c>
      <c r="L20" s="19">
        <v>208.84938600000001</v>
      </c>
      <c r="M20" s="19">
        <v>236.120226</v>
      </c>
      <c r="N20" s="19">
        <v>187.24623800000001</v>
      </c>
      <c r="O20" s="19">
        <v>274.09023100000002</v>
      </c>
      <c r="P20" s="19">
        <v>239.92495</v>
      </c>
      <c r="Q20" s="19">
        <v>3017.448762</v>
      </c>
      <c r="R20" s="71" t="s">
        <v>88</v>
      </c>
    </row>
    <row r="21" spans="3:18" x14ac:dyDescent="0.2">
      <c r="C21" s="20"/>
      <c r="D21" s="21" t="s">
        <v>258</v>
      </c>
      <c r="E21" s="21">
        <v>86.580025000000006</v>
      </c>
      <c r="F21" s="21">
        <v>146.893531</v>
      </c>
      <c r="G21" s="21">
        <v>194.159751</v>
      </c>
      <c r="H21" s="21">
        <v>217.98998</v>
      </c>
      <c r="I21" s="21">
        <v>239.967209</v>
      </c>
      <c r="J21" s="21">
        <v>261.80386299999998</v>
      </c>
      <c r="K21" s="21">
        <v>285.317994</v>
      </c>
      <c r="L21" s="21">
        <v>221.874382</v>
      </c>
      <c r="M21" s="21">
        <v>204.93663100000001</v>
      </c>
      <c r="N21" s="21">
        <v>155.159942</v>
      </c>
      <c r="O21" s="21">
        <v>167.65637899999999</v>
      </c>
      <c r="P21" s="21">
        <v>150.28115700000001</v>
      </c>
      <c r="Q21" s="21">
        <v>2332.620844</v>
      </c>
      <c r="R21" s="72" t="s">
        <v>109</v>
      </c>
    </row>
    <row r="22" spans="3:18" x14ac:dyDescent="0.2">
      <c r="C22" s="18"/>
      <c r="D22" s="19" t="s">
        <v>215</v>
      </c>
      <c r="E22" s="19">
        <v>116.46512</v>
      </c>
      <c r="F22" s="19">
        <v>130.436003</v>
      </c>
      <c r="G22" s="19">
        <v>137.948014</v>
      </c>
      <c r="H22" s="19">
        <v>259.27119699999997</v>
      </c>
      <c r="I22" s="19">
        <v>70.872617000000005</v>
      </c>
      <c r="J22" s="19">
        <v>184.28752700000001</v>
      </c>
      <c r="K22" s="19">
        <v>292.02803499999999</v>
      </c>
      <c r="L22" s="19">
        <v>192.87279899999999</v>
      </c>
      <c r="M22" s="19">
        <v>220.74471199999999</v>
      </c>
      <c r="N22" s="19">
        <v>324.49902600000001</v>
      </c>
      <c r="O22" s="19">
        <v>228.78582700000001</v>
      </c>
      <c r="P22" s="19">
        <v>145.60629399999999</v>
      </c>
      <c r="Q22" s="19">
        <v>2303.8171710000001</v>
      </c>
      <c r="R22" s="71" t="s">
        <v>114</v>
      </c>
    </row>
    <row r="23" spans="3:18" x14ac:dyDescent="0.2">
      <c r="C23" s="20"/>
      <c r="D23" s="21" t="s">
        <v>249</v>
      </c>
      <c r="E23" s="21">
        <v>32.097973000000003</v>
      </c>
      <c r="F23" s="21">
        <v>44.267605000000003</v>
      </c>
      <c r="G23" s="21">
        <v>57.537154000000001</v>
      </c>
      <c r="H23" s="21">
        <v>45.977004000000001</v>
      </c>
      <c r="I23" s="21">
        <v>66.655883000000003</v>
      </c>
      <c r="J23" s="21">
        <v>77.747433000000001</v>
      </c>
      <c r="K23" s="21">
        <v>64.209125</v>
      </c>
      <c r="L23" s="21">
        <v>108.993368</v>
      </c>
      <c r="M23" s="21">
        <v>68.235077000000004</v>
      </c>
      <c r="N23" s="21">
        <v>474.55514899999997</v>
      </c>
      <c r="O23" s="21">
        <v>653.15656300000001</v>
      </c>
      <c r="P23" s="21">
        <v>137.41612599999999</v>
      </c>
      <c r="Q23" s="21">
        <v>1830.8484599999999</v>
      </c>
      <c r="R23" s="72" t="s">
        <v>95</v>
      </c>
    </row>
    <row r="24" spans="3:18" x14ac:dyDescent="0.2">
      <c r="C24" s="18"/>
      <c r="D24" s="19" t="s">
        <v>211</v>
      </c>
      <c r="E24" s="19">
        <v>43.730238</v>
      </c>
      <c r="F24" s="19">
        <v>290.25915900000001</v>
      </c>
      <c r="G24" s="19">
        <v>139.31</v>
      </c>
      <c r="H24" s="19">
        <v>77.253810999999999</v>
      </c>
      <c r="I24" s="19">
        <v>212.720833</v>
      </c>
      <c r="J24" s="19">
        <v>119.998739</v>
      </c>
      <c r="K24" s="19">
        <v>232.11219800000001</v>
      </c>
      <c r="L24" s="19">
        <v>92.110203999999996</v>
      </c>
      <c r="M24" s="19">
        <v>46.443789000000002</v>
      </c>
      <c r="N24" s="19">
        <v>213.51578000000001</v>
      </c>
      <c r="O24" s="19">
        <v>117.40884</v>
      </c>
      <c r="P24" s="19">
        <v>82.509186</v>
      </c>
      <c r="Q24" s="19">
        <v>1667.372777</v>
      </c>
      <c r="R24" s="71" t="s">
        <v>89</v>
      </c>
    </row>
    <row r="25" spans="3:18" x14ac:dyDescent="0.2">
      <c r="C25" s="20"/>
      <c r="D25" s="21" t="s">
        <v>254</v>
      </c>
      <c r="E25" s="21">
        <v>217.19960599999999</v>
      </c>
      <c r="F25" s="21">
        <v>49.565012000000003</v>
      </c>
      <c r="G25" s="21">
        <v>143.27796000000001</v>
      </c>
      <c r="H25" s="21">
        <v>40.625075000000002</v>
      </c>
      <c r="I25" s="21">
        <v>186.43699100000001</v>
      </c>
      <c r="J25" s="21">
        <v>103.73256499999999</v>
      </c>
      <c r="K25" s="21">
        <v>111.040373</v>
      </c>
      <c r="L25" s="21">
        <v>225.12956800000001</v>
      </c>
      <c r="M25" s="21">
        <v>45.788749000000003</v>
      </c>
      <c r="N25" s="21">
        <v>74.973927000000003</v>
      </c>
      <c r="O25" s="21">
        <v>221.858881</v>
      </c>
      <c r="P25" s="21">
        <v>99.583433999999997</v>
      </c>
      <c r="Q25" s="21">
        <v>1519.212141</v>
      </c>
      <c r="R25" s="72" t="s">
        <v>122</v>
      </c>
    </row>
    <row r="26" spans="3:18" x14ac:dyDescent="0.2">
      <c r="C26" s="18"/>
      <c r="D26" s="19" t="s">
        <v>232</v>
      </c>
      <c r="E26" s="19">
        <v>130.94933599999999</v>
      </c>
      <c r="F26" s="19">
        <v>77.460875999999999</v>
      </c>
      <c r="G26" s="19">
        <v>102.565898</v>
      </c>
      <c r="H26" s="19">
        <v>104.50408</v>
      </c>
      <c r="I26" s="19">
        <v>124.010588</v>
      </c>
      <c r="J26" s="19">
        <v>157.776129</v>
      </c>
      <c r="K26" s="19">
        <v>117.68702500000001</v>
      </c>
      <c r="L26" s="19">
        <v>141.68479500000001</v>
      </c>
      <c r="M26" s="19">
        <v>105.918605</v>
      </c>
      <c r="N26" s="19">
        <v>139.31542999999999</v>
      </c>
      <c r="O26" s="19">
        <v>107.324804</v>
      </c>
      <c r="P26" s="19">
        <v>105.564564</v>
      </c>
      <c r="Q26" s="19">
        <v>1414.7621300000001</v>
      </c>
      <c r="R26" s="71" t="s">
        <v>107</v>
      </c>
    </row>
    <row r="27" spans="3:18" x14ac:dyDescent="0.2">
      <c r="C27" s="20"/>
      <c r="D27" s="21" t="s">
        <v>251</v>
      </c>
      <c r="E27" s="21">
        <v>127.687363</v>
      </c>
      <c r="F27" s="21">
        <v>81.515179000000003</v>
      </c>
      <c r="G27" s="21">
        <v>156.880123</v>
      </c>
      <c r="H27" s="21">
        <v>98.682158000000001</v>
      </c>
      <c r="I27" s="21">
        <v>70.141064999999998</v>
      </c>
      <c r="J27" s="21">
        <v>315.28383400000001</v>
      </c>
      <c r="K27" s="21">
        <v>60.205826000000002</v>
      </c>
      <c r="L27" s="21">
        <v>95.818055999999999</v>
      </c>
      <c r="M27" s="21">
        <v>96.413725999999997</v>
      </c>
      <c r="N27" s="21">
        <v>87.058143999999999</v>
      </c>
      <c r="O27" s="21">
        <v>49.498868999999999</v>
      </c>
      <c r="P27" s="21">
        <v>108.400205</v>
      </c>
      <c r="Q27" s="21">
        <v>1347.584548</v>
      </c>
      <c r="R27" s="72" t="s">
        <v>118</v>
      </c>
    </row>
    <row r="28" spans="3:18" x14ac:dyDescent="0.2">
      <c r="C28" s="18"/>
      <c r="D28" s="19" t="s">
        <v>255</v>
      </c>
      <c r="E28" s="19">
        <v>103.39375099999999</v>
      </c>
      <c r="F28" s="19">
        <v>50.442521999999997</v>
      </c>
      <c r="G28" s="19">
        <v>109.342561</v>
      </c>
      <c r="H28" s="19">
        <v>55.781866000000001</v>
      </c>
      <c r="I28" s="19">
        <v>62.065634000000003</v>
      </c>
      <c r="J28" s="19">
        <v>76.733783000000003</v>
      </c>
      <c r="K28" s="19">
        <v>63.490889000000003</v>
      </c>
      <c r="L28" s="19">
        <v>80.891544999999994</v>
      </c>
      <c r="M28" s="19">
        <v>203.176129</v>
      </c>
      <c r="N28" s="19">
        <v>124.104529</v>
      </c>
      <c r="O28" s="19">
        <v>160.05240599999999</v>
      </c>
      <c r="P28" s="19">
        <v>94.089991999999995</v>
      </c>
      <c r="Q28" s="19">
        <v>1183.565607</v>
      </c>
      <c r="R28" s="71" t="s">
        <v>76</v>
      </c>
    </row>
    <row r="29" spans="3:18" x14ac:dyDescent="0.2">
      <c r="C29" s="20"/>
      <c r="D29" s="21" t="s">
        <v>230</v>
      </c>
      <c r="E29" s="21">
        <v>15.978615</v>
      </c>
      <c r="F29" s="21">
        <v>7.9409549999999998</v>
      </c>
      <c r="G29" s="21">
        <v>12.628244</v>
      </c>
      <c r="H29" s="21">
        <v>8.0835509999999999</v>
      </c>
      <c r="I29" s="21">
        <v>38.769947999999999</v>
      </c>
      <c r="J29" s="21">
        <v>2.857586</v>
      </c>
      <c r="K29" s="21">
        <v>3.7920630000000002</v>
      </c>
      <c r="L29" s="21">
        <v>17.736111000000001</v>
      </c>
      <c r="M29" s="21">
        <v>15.970758999999999</v>
      </c>
      <c r="N29" s="21">
        <v>488.77665400000001</v>
      </c>
      <c r="O29" s="21">
        <v>9.1880930000000003</v>
      </c>
      <c r="P29" s="21">
        <v>463.29276299999998</v>
      </c>
      <c r="Q29" s="21">
        <v>1085.0153419999999</v>
      </c>
      <c r="R29" s="72" t="s">
        <v>123</v>
      </c>
    </row>
    <row r="30" spans="3:18" x14ac:dyDescent="0.2">
      <c r="C30" s="18"/>
      <c r="D30" s="19" t="s">
        <v>252</v>
      </c>
      <c r="E30" s="19">
        <v>64.706441999999996</v>
      </c>
      <c r="F30" s="19">
        <v>67.540734999999998</v>
      </c>
      <c r="G30" s="19">
        <v>61.834648999999999</v>
      </c>
      <c r="H30" s="19">
        <v>56.760675999999997</v>
      </c>
      <c r="I30" s="19">
        <v>70.058009999999996</v>
      </c>
      <c r="J30" s="19">
        <v>49.837071999999999</v>
      </c>
      <c r="K30" s="19">
        <v>81.159942000000001</v>
      </c>
      <c r="L30" s="19">
        <v>85.540813999999997</v>
      </c>
      <c r="M30" s="19">
        <v>144.60963000000001</v>
      </c>
      <c r="N30" s="19">
        <v>88.395677000000006</v>
      </c>
      <c r="O30" s="19">
        <v>80.002038999999996</v>
      </c>
      <c r="P30" s="19">
        <v>134.77886799999999</v>
      </c>
      <c r="Q30" s="19">
        <v>985.22455400000001</v>
      </c>
      <c r="R30" s="71" t="s">
        <v>103</v>
      </c>
    </row>
    <row r="31" spans="3:18" x14ac:dyDescent="0.2">
      <c r="C31" s="20"/>
      <c r="D31" s="21" t="s">
        <v>242</v>
      </c>
      <c r="E31" s="21">
        <v>101.484336</v>
      </c>
      <c r="F31" s="21">
        <v>65.330922999999999</v>
      </c>
      <c r="G31" s="21">
        <v>48.591090999999999</v>
      </c>
      <c r="H31" s="21">
        <v>59.975434</v>
      </c>
      <c r="I31" s="21">
        <v>67.274396999999993</v>
      </c>
      <c r="J31" s="21">
        <v>62.559362999999998</v>
      </c>
      <c r="K31" s="21">
        <v>174.78877900000001</v>
      </c>
      <c r="L31" s="21">
        <v>57.907392999999999</v>
      </c>
      <c r="M31" s="21">
        <v>67.634266999999994</v>
      </c>
      <c r="N31" s="21">
        <v>72.374440000000007</v>
      </c>
      <c r="O31" s="21">
        <v>90.242350000000002</v>
      </c>
      <c r="P31" s="21">
        <v>116.06554199999999</v>
      </c>
      <c r="Q31" s="21">
        <v>984.22831499999995</v>
      </c>
      <c r="R31" s="72" t="s">
        <v>81</v>
      </c>
    </row>
    <row r="32" spans="3:18" x14ac:dyDescent="0.2">
      <c r="C32" s="18"/>
      <c r="D32" s="19" t="s">
        <v>216</v>
      </c>
      <c r="E32" s="19">
        <v>69.210752999999997</v>
      </c>
      <c r="F32" s="19">
        <v>48.543878999999997</v>
      </c>
      <c r="G32" s="19">
        <v>42.518115000000002</v>
      </c>
      <c r="H32" s="19">
        <v>33.150683000000001</v>
      </c>
      <c r="I32" s="19">
        <v>75.468304000000003</v>
      </c>
      <c r="J32" s="19">
        <v>92.127216000000004</v>
      </c>
      <c r="K32" s="19">
        <v>37.178457000000002</v>
      </c>
      <c r="L32" s="19">
        <v>92.057186999999999</v>
      </c>
      <c r="M32" s="19">
        <v>117.778705</v>
      </c>
      <c r="N32" s="19">
        <v>49.264477999999997</v>
      </c>
      <c r="O32" s="19">
        <v>116.07033699999999</v>
      </c>
      <c r="P32" s="19">
        <v>115.197412</v>
      </c>
      <c r="Q32" s="19">
        <v>888.56552599999998</v>
      </c>
      <c r="R32" s="71" t="s">
        <v>91</v>
      </c>
    </row>
    <row r="33" spans="3:18" x14ac:dyDescent="0.2">
      <c r="C33" s="20"/>
      <c r="D33" s="21" t="s">
        <v>237</v>
      </c>
      <c r="E33" s="21">
        <v>68.983350000000002</v>
      </c>
      <c r="F33" s="21">
        <v>51.638607999999998</v>
      </c>
      <c r="G33" s="21">
        <v>56.245446999999999</v>
      </c>
      <c r="H33" s="21">
        <v>67.406058999999999</v>
      </c>
      <c r="I33" s="21">
        <v>49.922438999999997</v>
      </c>
      <c r="J33" s="21">
        <v>75.235541999999995</v>
      </c>
      <c r="K33" s="21">
        <v>52.179946999999999</v>
      </c>
      <c r="L33" s="21">
        <v>80.850500999999994</v>
      </c>
      <c r="M33" s="21">
        <v>71.077668000000003</v>
      </c>
      <c r="N33" s="21">
        <v>104.750023</v>
      </c>
      <c r="O33" s="21">
        <v>66.700177999999994</v>
      </c>
      <c r="P33" s="21">
        <v>69.912578999999994</v>
      </c>
      <c r="Q33" s="21">
        <v>814.90234099999998</v>
      </c>
      <c r="R33" s="72" t="s">
        <v>86</v>
      </c>
    </row>
    <row r="34" spans="3:18" x14ac:dyDescent="0.2">
      <c r="C34" s="18"/>
      <c r="D34" s="19" t="s">
        <v>257</v>
      </c>
      <c r="E34" s="19">
        <v>57.388302000000003</v>
      </c>
      <c r="F34" s="19">
        <v>62.121997999999998</v>
      </c>
      <c r="G34" s="19">
        <v>62.299278000000001</v>
      </c>
      <c r="H34" s="19">
        <v>62.168038000000003</v>
      </c>
      <c r="I34" s="19">
        <v>60.073524999999997</v>
      </c>
      <c r="J34" s="19">
        <v>71.939960999999997</v>
      </c>
      <c r="K34" s="19">
        <v>98.238744999999994</v>
      </c>
      <c r="L34" s="19">
        <v>45.491228999999997</v>
      </c>
      <c r="M34" s="19">
        <v>57.738413999999999</v>
      </c>
      <c r="N34" s="19">
        <v>71.948541000000006</v>
      </c>
      <c r="O34" s="19">
        <v>64.537493999999995</v>
      </c>
      <c r="P34" s="19">
        <v>58.109399000000003</v>
      </c>
      <c r="Q34" s="19">
        <v>772.05492400000003</v>
      </c>
      <c r="R34" s="71" t="s">
        <v>108</v>
      </c>
    </row>
    <row r="35" spans="3:18" x14ac:dyDescent="0.2">
      <c r="C35" s="20"/>
      <c r="D35" s="21" t="s">
        <v>239</v>
      </c>
      <c r="E35" s="21">
        <v>42.777616999999999</v>
      </c>
      <c r="F35" s="21">
        <v>75.662711000000002</v>
      </c>
      <c r="G35" s="21">
        <v>44.946418999999999</v>
      </c>
      <c r="H35" s="21">
        <v>80.725367000000006</v>
      </c>
      <c r="I35" s="21">
        <v>37.749129000000003</v>
      </c>
      <c r="J35" s="21">
        <v>52.325847000000003</v>
      </c>
      <c r="K35" s="21">
        <v>47.902844999999999</v>
      </c>
      <c r="L35" s="21">
        <v>46.178204000000001</v>
      </c>
      <c r="M35" s="21">
        <v>33.229064000000001</v>
      </c>
      <c r="N35" s="21">
        <v>41.257406000000003</v>
      </c>
      <c r="O35" s="21">
        <v>66.228164000000007</v>
      </c>
      <c r="P35" s="21">
        <v>49.256152</v>
      </c>
      <c r="Q35" s="21">
        <v>618.23892499999999</v>
      </c>
      <c r="R35" s="72" t="s">
        <v>77</v>
      </c>
    </row>
    <row r="36" spans="3:18" x14ac:dyDescent="0.2">
      <c r="C36" s="18"/>
      <c r="D36" s="19" t="s">
        <v>212</v>
      </c>
      <c r="E36" s="19">
        <v>76.276033999999996</v>
      </c>
      <c r="F36" s="19">
        <v>68.070161999999996</v>
      </c>
      <c r="G36" s="19">
        <v>32.532404</v>
      </c>
      <c r="H36" s="19">
        <v>41.470345999999999</v>
      </c>
      <c r="I36" s="19">
        <v>42.159613999999998</v>
      </c>
      <c r="J36" s="19">
        <v>89.859819999999999</v>
      </c>
      <c r="K36" s="19">
        <v>33.574463000000002</v>
      </c>
      <c r="L36" s="19">
        <v>32.962760000000003</v>
      </c>
      <c r="M36" s="19">
        <v>22.682680999999999</v>
      </c>
      <c r="N36" s="19">
        <v>37.662030000000001</v>
      </c>
      <c r="O36" s="19">
        <v>19.410799000000001</v>
      </c>
      <c r="P36" s="19">
        <v>110.65805</v>
      </c>
      <c r="Q36" s="19">
        <v>607.319163</v>
      </c>
      <c r="R36" s="71" t="s">
        <v>116</v>
      </c>
    </row>
    <row r="37" spans="3:18" x14ac:dyDescent="0.2">
      <c r="C37" s="20"/>
      <c r="D37" s="21" t="s">
        <v>259</v>
      </c>
      <c r="E37" s="21">
        <v>53.025499000000003</v>
      </c>
      <c r="F37" s="21">
        <v>25.618317999999999</v>
      </c>
      <c r="G37" s="21">
        <v>46.245973999999997</v>
      </c>
      <c r="H37" s="21">
        <v>41.625898999999997</v>
      </c>
      <c r="I37" s="21">
        <v>42.598353000000003</v>
      </c>
      <c r="J37" s="21">
        <v>43.46698</v>
      </c>
      <c r="K37" s="21">
        <v>51.246212999999997</v>
      </c>
      <c r="L37" s="21">
        <v>43.364002999999997</v>
      </c>
      <c r="M37" s="21">
        <v>58.111539</v>
      </c>
      <c r="N37" s="21">
        <v>44.123288000000002</v>
      </c>
      <c r="O37" s="21">
        <v>48.314497000000003</v>
      </c>
      <c r="P37" s="21">
        <v>104.00252500000001</v>
      </c>
      <c r="Q37" s="21">
        <v>601.74308799999994</v>
      </c>
      <c r="R37" s="72" t="s">
        <v>94</v>
      </c>
    </row>
    <row r="38" spans="3:18" x14ac:dyDescent="0.2">
      <c r="C38" s="18"/>
      <c r="D38" s="19" t="s">
        <v>241</v>
      </c>
      <c r="E38" s="19">
        <v>28.989583</v>
      </c>
      <c r="F38" s="19">
        <v>29.038549</v>
      </c>
      <c r="G38" s="19">
        <v>51.483578999999999</v>
      </c>
      <c r="H38" s="19">
        <v>36.969327999999997</v>
      </c>
      <c r="I38" s="19">
        <v>41.468837999999998</v>
      </c>
      <c r="J38" s="19">
        <v>35.997954999999997</v>
      </c>
      <c r="K38" s="19">
        <v>56.920197999999999</v>
      </c>
      <c r="L38" s="19">
        <v>69.536835999999994</v>
      </c>
      <c r="M38" s="19">
        <v>20.506627999999999</v>
      </c>
      <c r="N38" s="19">
        <v>68.052424999999999</v>
      </c>
      <c r="O38" s="19">
        <v>59.264809999999997</v>
      </c>
      <c r="P38" s="19">
        <v>63.490766999999998</v>
      </c>
      <c r="Q38" s="19">
        <v>561.71949600000005</v>
      </c>
      <c r="R38" s="71" t="s">
        <v>112</v>
      </c>
    </row>
    <row r="39" spans="3:18" x14ac:dyDescent="0.2">
      <c r="C39" s="20"/>
      <c r="D39" s="21" t="s">
        <v>228</v>
      </c>
      <c r="E39" s="21">
        <v>252.330003</v>
      </c>
      <c r="F39" s="162">
        <v>0</v>
      </c>
      <c r="G39" s="21">
        <v>28.119664</v>
      </c>
      <c r="H39" s="147">
        <v>0</v>
      </c>
      <c r="I39" s="147">
        <v>0</v>
      </c>
      <c r="J39" s="21">
        <v>274.907377</v>
      </c>
      <c r="K39" s="147">
        <v>0</v>
      </c>
      <c r="L39" s="147">
        <v>0</v>
      </c>
      <c r="M39" s="147">
        <v>0</v>
      </c>
      <c r="N39" s="21">
        <v>0.94396999999999998</v>
      </c>
      <c r="O39" s="147">
        <v>0</v>
      </c>
      <c r="P39" s="147">
        <v>0</v>
      </c>
      <c r="Q39" s="21">
        <v>556.30101400000001</v>
      </c>
      <c r="R39" s="72" t="s">
        <v>121</v>
      </c>
    </row>
    <row r="40" spans="3:18" x14ac:dyDescent="0.2">
      <c r="C40" s="18"/>
      <c r="D40" s="19" t="s">
        <v>247</v>
      </c>
      <c r="E40" s="19">
        <v>49.646956000000003</v>
      </c>
      <c r="F40" s="19">
        <v>14.702359</v>
      </c>
      <c r="G40" s="19">
        <v>146.78509</v>
      </c>
      <c r="H40" s="19">
        <v>35.663049000000001</v>
      </c>
      <c r="I40" s="19">
        <v>9.8190869999999997</v>
      </c>
      <c r="J40" s="19">
        <v>9.0452049999999993</v>
      </c>
      <c r="K40" s="19">
        <v>9.1529209999999992</v>
      </c>
      <c r="L40" s="19">
        <v>7.2224469999999998</v>
      </c>
      <c r="M40" s="19">
        <v>131.42165299999999</v>
      </c>
      <c r="N40" s="19">
        <v>24.824228000000002</v>
      </c>
      <c r="O40" s="19">
        <v>78.294634000000002</v>
      </c>
      <c r="P40" s="19">
        <v>8.5827360000000006</v>
      </c>
      <c r="Q40" s="19">
        <v>525.16036499999996</v>
      </c>
      <c r="R40" s="71" t="s">
        <v>111</v>
      </c>
    </row>
    <row r="41" spans="3:18" x14ac:dyDescent="0.2">
      <c r="C41" s="72"/>
      <c r="D41" s="21" t="s">
        <v>329</v>
      </c>
      <c r="E41" s="21">
        <v>510.87793199999999</v>
      </c>
      <c r="F41" s="21">
        <v>477.38824</v>
      </c>
      <c r="G41" s="21">
        <v>519.75065700000005</v>
      </c>
      <c r="H41" s="21">
        <v>519.043587</v>
      </c>
      <c r="I41" s="21">
        <v>515.48209099999997</v>
      </c>
      <c r="J41" s="21">
        <v>520.879862</v>
      </c>
      <c r="K41" s="21">
        <v>584.179213</v>
      </c>
      <c r="L41" s="21">
        <v>586.03688599999998</v>
      </c>
      <c r="M41" s="21">
        <v>928.04647899999998</v>
      </c>
      <c r="N41" s="21">
        <v>790.57647599999996</v>
      </c>
      <c r="O41" s="21">
        <v>747.67041600000005</v>
      </c>
      <c r="P41" s="21">
        <v>756.51330900000005</v>
      </c>
      <c r="Q41" s="72">
        <v>7456.4451479999998</v>
      </c>
      <c r="R41" s="72" t="s">
        <v>327</v>
      </c>
    </row>
    <row r="43" spans="3:18" x14ac:dyDescent="0.2">
      <c r="C43" s="28" t="s">
        <v>323</v>
      </c>
      <c r="R43" s="6" t="s">
        <v>322</v>
      </c>
    </row>
  </sheetData>
  <autoFilter ref="C7:R7" xr:uid="{4CE5703F-6D65-4D63-BD21-A7F2FCC501CC}"/>
  <mergeCells count="2">
    <mergeCell ref="J5:K5"/>
    <mergeCell ref="J1:O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BB059A08-B1F6-4FFD-B862-BAFE6FECD77A}">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92d5591e-ff9a-4b6b-9d23-0ec4046c89af"/>
    <ds:schemaRef ds:uri="http://www.w3.org/XML/1998/namespace"/>
  </ds:schemaRefs>
</ds:datastoreItem>
</file>

<file path=customXml/itemProps3.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Table 10</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Muneera Ali Zaher Alsulaimani</cp:lastModifiedBy>
  <cp:revision/>
  <dcterms:created xsi:type="dcterms:W3CDTF">2022-03-01T00:40:37Z</dcterms:created>
  <dcterms:modified xsi:type="dcterms:W3CDTF">2023-05-17T03:39:16Z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81088bd2-ac2d-49a5-b418-34b126be2bd4_Enabled">
    <vt:lpwstr>true</vt:lpwstr>
  </property>
  <property fmtid="{D5CDD505-2E9C-101B-9397-08002B2CF9AE}" pid="4" name="MSIP_Label_81088bd2-ac2d-49a5-b418-34b126be2bd4_SetDate">
    <vt:lpwstr>2023-04-24T06:44:25Z</vt:lpwstr>
  </property>
  <property fmtid="{D5CDD505-2E9C-101B-9397-08002B2CF9AE}" pid="5" name="MSIP_Label_81088bd2-ac2d-49a5-b418-34b126be2bd4_Method">
    <vt:lpwstr>Standard</vt:lpwstr>
  </property>
  <property fmtid="{D5CDD505-2E9C-101B-9397-08002B2CF9AE}" pid="6" name="MSIP_Label_81088bd2-ac2d-49a5-b418-34b126be2bd4_Name">
    <vt:lpwstr>Unrestricted</vt:lpwstr>
  </property>
  <property fmtid="{D5CDD505-2E9C-101B-9397-08002B2CF9AE}" pid="7" name="MSIP_Label_81088bd2-ac2d-49a5-b418-34b126be2bd4_SiteId">
    <vt:lpwstr>76c24ade-0edf-4364-8227-a67993cb7ec4</vt:lpwstr>
  </property>
  <property fmtid="{D5CDD505-2E9C-101B-9397-08002B2CF9AE}" pid="8" name="MSIP_Label_81088bd2-ac2d-49a5-b418-34b126be2bd4_ActionId">
    <vt:lpwstr>b6af7de0-6c2e-4003-8a8d-83def7fdf2d4</vt:lpwstr>
  </property>
  <property fmtid="{D5CDD505-2E9C-101B-9397-08002B2CF9AE}" pid="9" name="MSIP_Label_81088bd2-ac2d-49a5-b418-34b126be2bd4_ContentBits">
    <vt:lpwstr>0</vt:lpwstr>
  </property>
</Properties>
</file>