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66925"/>
  <mc:AlternateContent xmlns:mc="http://schemas.openxmlformats.org/markup-compatibility/2006">
    <mc:Choice Requires="x15">
      <x15ac:absPath xmlns:x15ac="http://schemas.microsoft.com/office/spreadsheetml/2010/11/ac" url="Z:\الجهات\ادارة الجمارك- Custom\2023\Publocation - Internally\FINAL PUBLICATIONS ON PUBLISHER\"/>
    </mc:Choice>
  </mc:AlternateContent>
  <xr:revisionPtr revIDLastSave="0" documentId="13_ncr:1_{952163BF-0A5F-45ED-8100-996B91E534C6}" xr6:coauthVersionLast="36" xr6:coauthVersionMax="47" xr10:uidLastSave="{00000000-0000-0000-0000-000000000000}"/>
  <bookViews>
    <workbookView xWindow="0" yWindow="0" windowWidth="28800" windowHeight="11310" tabRatio="908" xr2:uid="{81DE0C46-59D6-4809-8D22-37C528AD00C7}"/>
  </bookViews>
  <sheets>
    <sheet name="Index" sheetId="14" r:id="rId1"/>
    <sheet name="Table 1" sheetId="1" r:id="rId2"/>
    <sheet name="Table 2" sheetId="19" r:id="rId3"/>
    <sheet name="Table 3" sheetId="4" r:id="rId4"/>
    <sheet name="Table 4" sheetId="26" r:id="rId5"/>
    <sheet name="Table 5" sheetId="27" r:id="rId6"/>
    <sheet name="Table 6" sheetId="28" r:id="rId7"/>
    <sheet name="Table 7" sheetId="29" r:id="rId8"/>
    <sheet name="Table 8" sheetId="30" r:id="rId9"/>
    <sheet name="Table 9" sheetId="32" r:id="rId10"/>
    <sheet name="Table 10" sheetId="31" r:id="rId11"/>
    <sheet name="Metadata" sheetId="17" r:id="rId12"/>
    <sheet name="Enquiries" sheetId="18" r:id="rId13"/>
  </sheets>
  <definedNames>
    <definedName name="_xlnm._FilterDatabase" localSheetId="6" hidden="1">'Table 6'!$D$6:$G$127</definedName>
    <definedName name="_xlnm._FilterDatabase" localSheetId="7" hidden="1">'Table 7'!$A$6:$H$6</definedName>
    <definedName name="_xlnm._FilterDatabase" localSheetId="8" hidden="1">'Table 8'!$A$6:$N$6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7" l="1"/>
  <c r="F7" i="28" l="1"/>
  <c r="E8" i="1" l="1"/>
  <c r="E12" i="1" s="1"/>
  <c r="E7" i="1" l="1"/>
  <c r="F12" i="31" l="1"/>
  <c r="E7" i="4"/>
  <c r="F9" i="32"/>
  <c r="F35" i="32"/>
  <c r="F22" i="32"/>
  <c r="F16" i="31"/>
  <c r="F8" i="31"/>
  <c r="E7" i="29"/>
  <c r="E7" i="26"/>
  <c r="F8" i="32" l="1"/>
  <c r="E7" i="30" l="1"/>
</calcChain>
</file>

<file path=xl/sharedStrings.xml><?xml version="1.0" encoding="utf-8"?>
<sst xmlns="http://schemas.openxmlformats.org/spreadsheetml/2006/main" count="1213" uniqueCount="551">
  <si>
    <t>Non-oil Merchandise Trade, December 2021</t>
  </si>
  <si>
    <t>Metadata</t>
  </si>
  <si>
    <t>Enquiries</t>
  </si>
  <si>
    <t>Table description</t>
  </si>
  <si>
    <t>Link</t>
  </si>
  <si>
    <t>Series 
start</t>
  </si>
  <si>
    <t>Series 
end</t>
  </si>
  <si>
    <t>وصف عنصر البيانات</t>
  </si>
  <si>
    <t>Table 1</t>
  </si>
  <si>
    <t>Table 2</t>
  </si>
  <si>
    <t>Table 3</t>
  </si>
  <si>
    <t>Table 4</t>
  </si>
  <si>
    <t>Table 5</t>
  </si>
  <si>
    <t>Table 6</t>
  </si>
  <si>
    <t>Table 7</t>
  </si>
  <si>
    <t>Table 8</t>
  </si>
  <si>
    <t>For the full set of data available with this release refer to the DataCube</t>
  </si>
  <si>
    <t>DataCube</t>
  </si>
  <si>
    <t>Million AED</t>
  </si>
  <si>
    <t>Series ID</t>
  </si>
  <si>
    <t>Trade component</t>
  </si>
  <si>
    <t>Total trade</t>
  </si>
  <si>
    <t>Gross exports</t>
  </si>
  <si>
    <t>Exports</t>
  </si>
  <si>
    <t>Re-exports</t>
  </si>
  <si>
    <t>Imports</t>
  </si>
  <si>
    <t>Trade balance</t>
  </si>
  <si>
    <t>Percent</t>
  </si>
  <si>
    <t>Total</t>
  </si>
  <si>
    <t>Sea</t>
  </si>
  <si>
    <t>Air</t>
  </si>
  <si>
    <t>Land</t>
  </si>
  <si>
    <t>GLOSSARY</t>
  </si>
  <si>
    <t>METHODOLOGY</t>
  </si>
  <si>
    <t>Foreign Trade Statistics Methodology</t>
  </si>
  <si>
    <t>RELATED DOCUMENTATION</t>
  </si>
  <si>
    <t>Harmonized System Commodity Classification (HS)</t>
  </si>
  <si>
    <t>Standard International Trade Classification (SITC)</t>
  </si>
  <si>
    <t>RELATED REPORTS</t>
  </si>
  <si>
    <t>Statistical Yearbook of Abu Dhabi 2020</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</si>
  <si>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</si>
  <si>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</si>
  <si>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</si>
  <si>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</si>
  <si>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Country</t>
  </si>
  <si>
    <t>Table 9</t>
  </si>
  <si>
    <t>Table 10</t>
  </si>
  <si>
    <t>NMT0001</t>
  </si>
  <si>
    <t>NMT0004</t>
  </si>
  <si>
    <t>NMT0002</t>
  </si>
  <si>
    <t>NMT0003</t>
  </si>
  <si>
    <t>NMT0005</t>
  </si>
  <si>
    <t>NMT0006</t>
  </si>
  <si>
    <t>Statistics of Exporter and Importer Register - Q3 2021</t>
  </si>
  <si>
    <t>Non-oil Merchandise Trade - November 2021</t>
  </si>
  <si>
    <r>
      <t xml:space="preserve">Goods classifications: </t>
    </r>
    <r>
      <rPr>
        <sz val="8"/>
        <rFont val="Arial"/>
        <family val="2"/>
      </rPr>
      <t xml:space="preserve">The statistics in this release are presented in accordance with the two main internationally recommended output classifications: Harmonized System (HS) and Broad Economic Categories (BEC). The HS is an input classification, and is the basis on which traders record goods with Customs. If users require statistics by the detailed Harmonized Commodity Description and Coding System (HS), these are available from SCAD on request. </t>
    </r>
  </si>
  <si>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</si>
  <si>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</si>
  <si>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</si>
  <si>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</si>
  <si>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Non-oil exports: </t>
    </r>
    <r>
      <rPr>
        <sz val="8"/>
        <rFont val="Arial"/>
        <family val="2"/>
      </rPr>
      <t>Non-oil exports include goods that are entirely produced locally or in whose production process local resources are used. Non-oil exports through the ports of Abu Dhabi include goods that were produced in other Emirates in the United Arab Emirates. Oil is excluded from these goods. These goods leave Abu Dhabi’s customs and economic district to the outside world, reducing the Emirate’s non-oil merchandise trade deficit.</t>
    </r>
  </si>
  <si>
    <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</si>
  <si>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t xml:space="preserve">Re-exports: </t>
    </r>
    <r>
      <rPr>
        <sz val="8"/>
        <rFont val="Arial"/>
        <family val="2"/>
      </rPr>
      <t>Re-exports represent goods that are imported from abroad, enter Abu Dhabi’s customs and economic district and become part of the Emirate’s merchandise balance. These goods are then re-exported as they are, without any modification, outside the country.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</si>
  <si>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</si>
  <si>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North America</t>
  </si>
  <si>
    <t>Region</t>
  </si>
  <si>
    <t>السعودية</t>
  </si>
  <si>
    <t>سويسرا</t>
  </si>
  <si>
    <t>الكويت</t>
  </si>
  <si>
    <t>هونج كونج</t>
  </si>
  <si>
    <t>امريكا</t>
  </si>
  <si>
    <t>عمان</t>
  </si>
  <si>
    <t>هولندا</t>
  </si>
  <si>
    <t>مصر</t>
  </si>
  <si>
    <t>الصين</t>
  </si>
  <si>
    <t>الهند</t>
  </si>
  <si>
    <t>البحرين</t>
  </si>
  <si>
    <t>الاردن</t>
  </si>
  <si>
    <t>اليمن</t>
  </si>
  <si>
    <t>ايطاليا</t>
  </si>
  <si>
    <t>استراليا</t>
  </si>
  <si>
    <t>جنوب افريقيا</t>
  </si>
  <si>
    <t>كندا</t>
  </si>
  <si>
    <t>ماليزيا</t>
  </si>
  <si>
    <t>قطر</t>
  </si>
  <si>
    <t>تركيا</t>
  </si>
  <si>
    <t>سنغافورة</t>
  </si>
  <si>
    <t>اسرائيل</t>
  </si>
  <si>
    <t>باكستان</t>
  </si>
  <si>
    <t>المملكة المتحدة</t>
  </si>
  <si>
    <t>ساحل العاج</t>
  </si>
  <si>
    <t>بنجلاديش</t>
  </si>
  <si>
    <t>الفلبين</t>
  </si>
  <si>
    <t>بنين داهومي</t>
  </si>
  <si>
    <t>السودان</t>
  </si>
  <si>
    <t>فيتنام</t>
  </si>
  <si>
    <t>الجزائر</t>
  </si>
  <si>
    <t>كينيا</t>
  </si>
  <si>
    <t>اسبانيا</t>
  </si>
  <si>
    <t>فلسطين</t>
  </si>
  <si>
    <t>المانيا</t>
  </si>
  <si>
    <t>اغندا</t>
  </si>
  <si>
    <t>العراق</t>
  </si>
  <si>
    <t>نيبال</t>
  </si>
  <si>
    <t>اندونيسيا</t>
  </si>
  <si>
    <t>الاكوادور</t>
  </si>
  <si>
    <t>بلجيكا</t>
  </si>
  <si>
    <t>بيرو</t>
  </si>
  <si>
    <t>تايوان</t>
  </si>
  <si>
    <t>تايلند</t>
  </si>
  <si>
    <t>تنزانيا</t>
  </si>
  <si>
    <t>فرنسا</t>
  </si>
  <si>
    <t>المغرب</t>
  </si>
  <si>
    <t>روسيا</t>
  </si>
  <si>
    <t>تشيلي</t>
  </si>
  <si>
    <t>تونس</t>
  </si>
  <si>
    <t>المكسيك</t>
  </si>
  <si>
    <t>سوريا</t>
  </si>
  <si>
    <t>نيوزيلندا</t>
  </si>
  <si>
    <t>كولومبيا</t>
  </si>
  <si>
    <t>البرازيل</t>
  </si>
  <si>
    <t>لبنان</t>
  </si>
  <si>
    <t>بولندا</t>
  </si>
  <si>
    <t>الارجنتين</t>
  </si>
  <si>
    <t>رومانيا</t>
  </si>
  <si>
    <t>سريلانكا</t>
  </si>
  <si>
    <t>اكرانيا</t>
  </si>
  <si>
    <t>اليابان</t>
  </si>
  <si>
    <t>مدغشقر</t>
  </si>
  <si>
    <t>كوستاريكا</t>
  </si>
  <si>
    <t>بيلوروسيا</t>
  </si>
  <si>
    <t>مينمار</t>
  </si>
  <si>
    <t>نيجيريا</t>
  </si>
  <si>
    <t>نيكاراجوا</t>
  </si>
  <si>
    <t>بوليفيا</t>
  </si>
  <si>
    <t>بارجواي</t>
  </si>
  <si>
    <t>بورتاريكو</t>
  </si>
  <si>
    <t>ايرلندا</t>
  </si>
  <si>
    <t>النمسا</t>
  </si>
  <si>
    <t>ماريشوس</t>
  </si>
  <si>
    <t>جيبوتي</t>
  </si>
  <si>
    <t>جمهورية الدومانيكان</t>
  </si>
  <si>
    <t>لوتوانيا</t>
  </si>
  <si>
    <t>السنغال</t>
  </si>
  <si>
    <t>مالطا</t>
  </si>
  <si>
    <t>ترينيداد</t>
  </si>
  <si>
    <t>غانا</t>
  </si>
  <si>
    <t>اليونان</t>
  </si>
  <si>
    <t>اثيوبيا</t>
  </si>
  <si>
    <t>جواتيمالا</t>
  </si>
  <si>
    <t>الكاميرون</t>
  </si>
  <si>
    <t>الصومال</t>
  </si>
  <si>
    <t>اورجواي</t>
  </si>
  <si>
    <t>البرتغال</t>
  </si>
  <si>
    <t>كوريا الجنوبية</t>
  </si>
  <si>
    <t>سلوفينيا</t>
  </si>
  <si>
    <t>فنزويلا</t>
  </si>
  <si>
    <t>موزمبيق</t>
  </si>
  <si>
    <t>رواندا</t>
  </si>
  <si>
    <t>انجولا</t>
  </si>
  <si>
    <t>كمبوديا</t>
  </si>
  <si>
    <t>جزر القمر</t>
  </si>
  <si>
    <t>جمهورية التشيك</t>
  </si>
  <si>
    <t>النرويج</t>
  </si>
  <si>
    <t>جمهورية الكونجو</t>
  </si>
  <si>
    <t>ليبيا</t>
  </si>
  <si>
    <t>سيشل</t>
  </si>
  <si>
    <t>بلغاريا</t>
  </si>
  <si>
    <t>بنما</t>
  </si>
  <si>
    <t>تشاد</t>
  </si>
  <si>
    <t>توجو</t>
  </si>
  <si>
    <t>جامبيا</t>
  </si>
  <si>
    <t>جورجيا</t>
  </si>
  <si>
    <t>صربيا</t>
  </si>
  <si>
    <t>غينيا</t>
  </si>
  <si>
    <t>قبرص</t>
  </si>
  <si>
    <t>كرواتيا</t>
  </si>
  <si>
    <t>كوبا</t>
  </si>
  <si>
    <t>موريتانيا</t>
  </si>
  <si>
    <t>السويد</t>
  </si>
  <si>
    <t>البوسنة والهرسك</t>
  </si>
  <si>
    <t>اريتيريا</t>
  </si>
  <si>
    <t>السلفادور</t>
  </si>
  <si>
    <t>اوزباكستان</t>
  </si>
  <si>
    <t>المالديف</t>
  </si>
  <si>
    <t>اذربيجان</t>
  </si>
  <si>
    <t>افغانستان</t>
  </si>
  <si>
    <t>الدنمارك</t>
  </si>
  <si>
    <t>المجر</t>
  </si>
  <si>
    <t>النيجر</t>
  </si>
  <si>
    <t>بوتسوانا</t>
  </si>
  <si>
    <t>كازاخستان</t>
  </si>
  <si>
    <t>لاتفيا</t>
  </si>
  <si>
    <t>لاوس</t>
  </si>
  <si>
    <t>أخرى</t>
  </si>
  <si>
    <t>زمبابوي</t>
  </si>
  <si>
    <t>بروناي</t>
  </si>
  <si>
    <t>ايران</t>
  </si>
  <si>
    <t>ليبيريا</t>
  </si>
  <si>
    <t>مقدونيا</t>
  </si>
  <si>
    <t>فلندا</t>
  </si>
  <si>
    <t>زامبيا</t>
  </si>
  <si>
    <t>سيراليون</t>
  </si>
  <si>
    <t>سويزيلاند</t>
  </si>
  <si>
    <t>ارمينيا</t>
  </si>
  <si>
    <t>ناميبيا</t>
  </si>
  <si>
    <t>منغوليا</t>
  </si>
  <si>
    <t>لكسمبرج</t>
  </si>
  <si>
    <t>الامارات العربية المتحدة</t>
  </si>
  <si>
    <t>Afghanistan</t>
  </si>
  <si>
    <t>Algeria</t>
  </si>
  <si>
    <t>Angola</t>
  </si>
  <si>
    <t>Argentina</t>
  </si>
  <si>
    <t>Armenia</t>
  </si>
  <si>
    <t>Australia</t>
  </si>
  <si>
    <t>Austria</t>
  </si>
  <si>
    <t>Azerbaijan</t>
  </si>
  <si>
    <t>Bahrain</t>
  </si>
  <si>
    <t>Bangladesh</t>
  </si>
  <si>
    <t>Belgium</t>
  </si>
  <si>
    <t>Benin (Dahomey)</t>
  </si>
  <si>
    <t>Bolivia</t>
  </si>
  <si>
    <t>Bosnia</t>
  </si>
  <si>
    <t>Botswana</t>
  </si>
  <si>
    <t>Brazil</t>
  </si>
  <si>
    <t>Brunei</t>
  </si>
  <si>
    <t>Bulgaria</t>
  </si>
  <si>
    <t>Byelorussia</t>
  </si>
  <si>
    <t>Cambodia</t>
  </si>
  <si>
    <t>Cameroon</t>
  </si>
  <si>
    <t>Canada</t>
  </si>
  <si>
    <t>Chad</t>
  </si>
  <si>
    <t>Chile</t>
  </si>
  <si>
    <t>China</t>
  </si>
  <si>
    <t>Colombia</t>
  </si>
  <si>
    <t>Comoros Islands</t>
  </si>
  <si>
    <t>Congo Republic</t>
  </si>
  <si>
    <t>Costa Rica</t>
  </si>
  <si>
    <t>Croatia</t>
  </si>
  <si>
    <t>Cuba</t>
  </si>
  <si>
    <t>Cyprus</t>
  </si>
  <si>
    <t>Czech Republic</t>
  </si>
  <si>
    <t>Denmark</t>
  </si>
  <si>
    <t>Djibouti</t>
  </si>
  <si>
    <t>Dominican Repb.</t>
  </si>
  <si>
    <t>Ecuador</t>
  </si>
  <si>
    <t>Egypt</t>
  </si>
  <si>
    <t>El Salvador</t>
  </si>
  <si>
    <t>Eritrea</t>
  </si>
  <si>
    <t>Ethiopia</t>
  </si>
  <si>
    <t>Finland</t>
  </si>
  <si>
    <t>France</t>
  </si>
  <si>
    <t>Gambia</t>
  </si>
  <si>
    <t>Georgia</t>
  </si>
  <si>
    <t>Germany</t>
  </si>
  <si>
    <t>Ghana</t>
  </si>
  <si>
    <t>Greece</t>
  </si>
  <si>
    <t>Guatemala</t>
  </si>
  <si>
    <t>Guinea</t>
  </si>
  <si>
    <t>Hong Kong</t>
  </si>
  <si>
    <t>Hungary</t>
  </si>
  <si>
    <t>India</t>
  </si>
  <si>
    <t>Indonesia</t>
  </si>
  <si>
    <t>Iran</t>
  </si>
  <si>
    <t>Iraq</t>
  </si>
  <si>
    <t>Ireland</t>
  </si>
  <si>
    <t>Israel</t>
  </si>
  <si>
    <t>Italy</t>
  </si>
  <si>
    <t>Ivory Coast</t>
  </si>
  <si>
    <t>Japan</t>
  </si>
  <si>
    <t>Jordan</t>
  </si>
  <si>
    <t>Kazakhstan</t>
  </si>
  <si>
    <t>Kenya</t>
  </si>
  <si>
    <t>Kuwait</t>
  </si>
  <si>
    <t>Laos</t>
  </si>
  <si>
    <t>Latvia</t>
  </si>
  <si>
    <t>Lebanon</t>
  </si>
  <si>
    <t>Liberia</t>
  </si>
  <si>
    <t>Libya</t>
  </si>
  <si>
    <t>Lithuania</t>
  </si>
  <si>
    <t>Luxembourg</t>
  </si>
  <si>
    <t>Macedonia</t>
  </si>
  <si>
    <t>Madagascar</t>
  </si>
  <si>
    <t>Malaysia</t>
  </si>
  <si>
    <t>Maldives</t>
  </si>
  <si>
    <t>Malta</t>
  </si>
  <si>
    <t>Mauritania</t>
  </si>
  <si>
    <t>Mauritius</t>
  </si>
  <si>
    <t>Mexico</t>
  </si>
  <si>
    <t>Mongolia</t>
  </si>
  <si>
    <t>Morocco</t>
  </si>
  <si>
    <t>Mozambique</t>
  </si>
  <si>
    <t>Myanmar (Burma)</t>
  </si>
  <si>
    <t>Namibia</t>
  </si>
  <si>
    <t>Nepal</t>
  </si>
  <si>
    <t>Netherlands</t>
  </si>
  <si>
    <t>New Zealand</t>
  </si>
  <si>
    <t>Nicaragua</t>
  </si>
  <si>
    <t>Niger</t>
  </si>
  <si>
    <t>Nigeria</t>
  </si>
  <si>
    <t>Norway</t>
  </si>
  <si>
    <t>Oman</t>
  </si>
  <si>
    <t>Other</t>
  </si>
  <si>
    <t>Pakistan</t>
  </si>
  <si>
    <t>Palenstine</t>
  </si>
  <si>
    <t>Paraguay</t>
  </si>
  <si>
    <t>Peru</t>
  </si>
  <si>
    <t>Philippines</t>
  </si>
  <si>
    <t>Poland</t>
  </si>
  <si>
    <t>Portugal</t>
  </si>
  <si>
    <t>Puerto Rico</t>
  </si>
  <si>
    <t>Qatar</t>
  </si>
  <si>
    <t>Rep. Of Panama</t>
  </si>
  <si>
    <t>Romania</t>
  </si>
  <si>
    <t>Russia</t>
  </si>
  <si>
    <t>Rwanda</t>
  </si>
  <si>
    <t>Saudi Arabia</t>
  </si>
  <si>
    <t>Senegal</t>
  </si>
  <si>
    <t>Serbia</t>
  </si>
  <si>
    <t>Seychelles</t>
  </si>
  <si>
    <t>Sierra Leone</t>
  </si>
  <si>
    <t>Singapore</t>
  </si>
  <si>
    <t>Slovenia</t>
  </si>
  <si>
    <t>Somalia</t>
  </si>
  <si>
    <t>South Africa</t>
  </si>
  <si>
    <t>South Korea</t>
  </si>
  <si>
    <t>Spain</t>
  </si>
  <si>
    <t>Sri Lanka</t>
  </si>
  <si>
    <t>Sudan</t>
  </si>
  <si>
    <t>Swaziland</t>
  </si>
  <si>
    <t>Sweden</t>
  </si>
  <si>
    <t>Switzerland</t>
  </si>
  <si>
    <t>Syria</t>
  </si>
  <si>
    <t>Taiwan</t>
  </si>
  <si>
    <t>Tanzania</t>
  </si>
  <si>
    <t>Thailand</t>
  </si>
  <si>
    <t>Togo</t>
  </si>
  <si>
    <t>Trinidad</t>
  </si>
  <si>
    <t>Tunisia</t>
  </si>
  <si>
    <t>Turkiye Of Republic</t>
  </si>
  <si>
    <t>Uganda</t>
  </si>
  <si>
    <t>Ukraine</t>
  </si>
  <si>
    <t>United Arab Emirates</t>
  </si>
  <si>
    <t>United Kingdom</t>
  </si>
  <si>
    <t>Uruguay</t>
  </si>
  <si>
    <t>Usa</t>
  </si>
  <si>
    <t>Uzbekistan</t>
  </si>
  <si>
    <t>Venezuela</t>
  </si>
  <si>
    <t>Vietnam</t>
  </si>
  <si>
    <t>Yemen</t>
  </si>
  <si>
    <t>Zambia</t>
  </si>
  <si>
    <t>Zimbabwe</t>
  </si>
  <si>
    <t>أروبا</t>
  </si>
  <si>
    <t>قيرقيزيستان</t>
  </si>
  <si>
    <t>جمهورية السلوفاك</t>
  </si>
  <si>
    <t>طاجاكستان</t>
  </si>
  <si>
    <t>Aruba</t>
  </si>
  <si>
    <t>Kyrgyzstan</t>
  </si>
  <si>
    <t>Slovak Republic</t>
  </si>
  <si>
    <t>Tadzhikistan</t>
  </si>
  <si>
    <t>البانيا</t>
  </si>
  <si>
    <t>أنتاركتيكا</t>
  </si>
  <si>
    <t>أنتيغوا وبربودا</t>
  </si>
  <si>
    <t>الباهاما</t>
  </si>
  <si>
    <t>جزر الكناري</t>
  </si>
  <si>
    <t>الرأس الأخضر</t>
  </si>
  <si>
    <t>الشيشان</t>
  </si>
  <si>
    <t>استونيا</t>
  </si>
  <si>
    <t>بولنيسيا الفرنسية</t>
  </si>
  <si>
    <t>الجابون</t>
  </si>
  <si>
    <t>جيبرالتار</t>
  </si>
  <si>
    <t>غويرنسي</t>
  </si>
  <si>
    <t>هايتي</t>
  </si>
  <si>
    <t>هندوراس</t>
  </si>
  <si>
    <t>ايسلندا</t>
  </si>
  <si>
    <t>جامايكا</t>
  </si>
  <si>
    <t>جيرسي</t>
  </si>
  <si>
    <t>كيريباتي</t>
  </si>
  <si>
    <t>كوسوفو</t>
  </si>
  <si>
    <t>ماكاو</t>
  </si>
  <si>
    <t>مارتينيك</t>
  </si>
  <si>
    <t>مولدافيا</t>
  </si>
  <si>
    <t>موناكو</t>
  </si>
  <si>
    <t>الجبل الأسود</t>
  </si>
  <si>
    <t>كاليدونيا الجديدة</t>
  </si>
  <si>
    <t>سان مارينو</t>
  </si>
  <si>
    <t>سورينام</t>
  </si>
  <si>
    <t>توكلو</t>
  </si>
  <si>
    <t>Albania</t>
  </si>
  <si>
    <t>Antarctica</t>
  </si>
  <si>
    <t>Antigua-Barbuda</t>
  </si>
  <si>
    <t>Bahamas</t>
  </si>
  <si>
    <t>Canary Islands</t>
  </si>
  <si>
    <t>Cape Verde</t>
  </si>
  <si>
    <t>Chechnia</t>
  </si>
  <si>
    <t>Estonia</t>
  </si>
  <si>
    <t>French Polynesia</t>
  </si>
  <si>
    <t>Gabon</t>
  </si>
  <si>
    <t>Gibraltar</t>
  </si>
  <si>
    <t>Guernsey</t>
  </si>
  <si>
    <t>Haiti</t>
  </si>
  <si>
    <t>Honduras</t>
  </si>
  <si>
    <t>Iceland</t>
  </si>
  <si>
    <t>Jamaica</t>
  </si>
  <si>
    <t>Jersey</t>
  </si>
  <si>
    <t>Kiribati</t>
  </si>
  <si>
    <t>Kosovo</t>
  </si>
  <si>
    <t>Macau</t>
  </si>
  <si>
    <t>Martinique</t>
  </si>
  <si>
    <t>Moldavia</t>
  </si>
  <si>
    <t>Monaco</t>
  </si>
  <si>
    <t>Montenegro</t>
  </si>
  <si>
    <t>New Caledonia</t>
  </si>
  <si>
    <t>San Marino</t>
  </si>
  <si>
    <t>Surinam</t>
  </si>
  <si>
    <t>Tokelau</t>
  </si>
  <si>
    <t>Live animals and their products</t>
  </si>
  <si>
    <t>Vegetable products</t>
  </si>
  <si>
    <t>Animal or vegetable fats, oils and waxes</t>
  </si>
  <si>
    <t>Foodstuffs, beverages, spirits and tobacco</t>
  </si>
  <si>
    <t>Mineral products</t>
  </si>
  <si>
    <t>Products of the chemical or allied industries</t>
  </si>
  <si>
    <t>Plastics, rubber and articles thereof</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</si>
  <si>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</si>
  <si>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</si>
  <si>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</si>
  <si>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</si>
  <si>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</si>
  <si>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</si>
  <si>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Pearls, stones, precious metals and its articles</t>
  </si>
  <si>
    <t>Base metals and articles of base metal</t>
  </si>
  <si>
    <t>Machinery, sound recorders, reproducers and parts</t>
  </si>
  <si>
    <t>Vehicles of transport</t>
  </si>
  <si>
    <t>Photographic, medical, musical instruments _ parts</t>
  </si>
  <si>
    <t>Miscellaneous manufactured articles</t>
  </si>
  <si>
    <t>Pieces and antiques works of art, collectors</t>
  </si>
  <si>
    <t>حيوانات حية ومنتجات المملكة الحيوانية</t>
  </si>
  <si>
    <t>منتجات نباتية</t>
  </si>
  <si>
    <t>شحوم ودهون وزيوت حيوانية او نباتية</t>
  </si>
  <si>
    <t>منتجات الاغدية ;مشروبات,سوائل كحوليةوتبغ</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</si>
  <si>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</si>
  <si>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</si>
  <si>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</si>
  <si>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</si>
  <si>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</si>
  <si>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</si>
  <si>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</si>
  <si>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</si>
  <si>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</si>
  <si>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</si>
  <si>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</si>
  <si>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</si>
  <si>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</si>
  <si>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</si>
  <si>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</si>
  <si>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</si>
  <si>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</si>
  <si>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</si>
  <si>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</si>
  <si>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</si>
  <si>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</si>
  <si>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</si>
  <si>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</si>
  <si>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</si>
  <si>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</si>
  <si>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</si>
  <si>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</si>
  <si>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</si>
  <si>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</si>
  <si>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اسيا باستثناء الدول العربية </t>
  </si>
  <si>
    <t xml:space="preserve">افريقيا باستثناء الدول العربية </t>
  </si>
  <si>
    <t xml:space="preserve">الاتحاد الاوروبي </t>
  </si>
  <si>
    <t xml:space="preserve">اوروبا الشرقية </t>
  </si>
  <si>
    <t xml:space="preserve">امريكا الشمالية </t>
  </si>
  <si>
    <t xml:space="preserve">امريكا الوسطى </t>
  </si>
  <si>
    <t xml:space="preserve">امريكا الجنوبية </t>
  </si>
  <si>
    <t xml:space="preserve">اوقيانوسيا </t>
  </si>
  <si>
    <t>EFTA</t>
  </si>
  <si>
    <t xml:space="preserve">دول الافتا </t>
  </si>
  <si>
    <t>Arab Countries</t>
  </si>
  <si>
    <t>Asia</t>
  </si>
  <si>
    <t>Africa</t>
  </si>
  <si>
    <t>European Union (E.E.C)</t>
  </si>
  <si>
    <t>Other Western Countries</t>
  </si>
  <si>
    <t>Eastern Europe</t>
  </si>
  <si>
    <t>Central America</t>
  </si>
  <si>
    <t>South America</t>
  </si>
  <si>
    <t>Oceania</t>
  </si>
  <si>
    <t>المنطقة</t>
  </si>
  <si>
    <t>إجمالي الصادرات</t>
  </si>
  <si>
    <t>الميزان التجاري</t>
  </si>
  <si>
    <t>إجمالي التجارة</t>
  </si>
  <si>
    <t>المجموع</t>
  </si>
  <si>
    <t>USA</t>
  </si>
  <si>
    <t>Others</t>
  </si>
  <si>
    <t>اخرى</t>
  </si>
  <si>
    <t>مونتسرات</t>
  </si>
  <si>
    <t>جزر تركس وكايكوس</t>
  </si>
  <si>
    <t>Note: The data for 2023 are preliminary</t>
  </si>
  <si>
    <t xml:space="preserve">Other </t>
  </si>
  <si>
    <t>Montserrat</t>
  </si>
  <si>
    <t>Turks And Caicos Islands</t>
  </si>
  <si>
    <t>دول غربية أخرى</t>
  </si>
  <si>
    <t>المصدر: الإدارة العامة للجمارك</t>
  </si>
  <si>
    <t>Source: General Administration of Customs</t>
  </si>
  <si>
    <t>ملاحظة: بيانات عام 2023 أولية</t>
  </si>
  <si>
    <t>حركة التجارة الخارجية السلعية غير النفطية عبر منافذ إمارة أبوظبي، يناير  2023</t>
  </si>
  <si>
    <t xml:space="preserve">Non-oil Foreign Merchandise Trade Through the Ports of Abu Dhabi Emirate, January 2023 </t>
  </si>
  <si>
    <t>قيمة التجارة الخارجية غير النفطية بالمليون درهم، يناير 2023</t>
  </si>
  <si>
    <t xml:space="preserve">التجارة الخارجية غير النفطية (النمو على أساس سنوي)، يناير 2023 </t>
  </si>
  <si>
    <t>الصادرات غير النفطية حسب أقسام النظام المنسق بالمليون درهم، يناير 2023</t>
  </si>
  <si>
    <t>المعاد تصديره غير النفطي حسب أقسام النظام المنسق بالمليون درهم، يناير 2023</t>
  </si>
  <si>
    <t>الواردات غير النفطية حسب أقسام النظام المنسق بالمليون درهم، يناير 2023</t>
  </si>
  <si>
    <t>الصادرات غير النفطية حسب الدولة بالمليون درهم، يناير 2023</t>
  </si>
  <si>
    <t>المعاد تصديره غير النفطي حسب الدولة بالمليون درهم، يناير 2023</t>
  </si>
  <si>
    <t>الواردات غير النفطية حسب الدولة بالمليون درهم، يناير 2023</t>
  </si>
  <si>
    <t>التجارة الخارجية غير النفطية حسب المنطقة بالمليون درهم، يناير 2023</t>
  </si>
  <si>
    <t>التجارة الخارجية غير النفطية حسب وسيلة النقل بالمليون درهم، يناير 2023</t>
  </si>
  <si>
    <t>Non-oil of trade components (in million AED), January, 2023</t>
  </si>
  <si>
    <t>Non-oil of Trade components (year-on-year growth), January, 2023</t>
  </si>
  <si>
    <t>Non-oil exports by good HS, (in millions AED), January, 2023</t>
  </si>
  <si>
    <t>Re-exports by good HS, (in millions AED), January, 2023</t>
  </si>
  <si>
    <t>Imports by good HS, (in millions AED), January, 2023</t>
  </si>
  <si>
    <t>Non-oil exports by country (in millions AED), January, 2023</t>
  </si>
  <si>
    <t>Non-oil Re-exports by country (in millions AED), January, 2023</t>
  </si>
  <si>
    <t>Non-oil Imports by country (in millions AED), January, 2023</t>
  </si>
  <si>
    <t>Value of trade by region (in millions AED), January, 2023</t>
  </si>
  <si>
    <t>Value of trade by transportation means (in millions AED), January, 2023</t>
  </si>
  <si>
    <r>
      <rPr>
        <b/>
        <sz val="11"/>
        <color rgb="FFD6A360"/>
        <rFont val="Arial"/>
        <family val="2"/>
      </rPr>
      <t>جدول 1:</t>
    </r>
    <r>
      <rPr>
        <b/>
        <sz val="11"/>
        <rFont val="Arial"/>
        <family val="2"/>
      </rPr>
      <t xml:space="preserve"> قيمة التجارة الخارجية غير النفطية بالمليون درهم، يناير 2023 </t>
    </r>
  </si>
  <si>
    <r>
      <rPr>
        <b/>
        <sz val="11"/>
        <color rgb="FFD6A360"/>
        <rFont val="Arial"/>
        <family val="2"/>
      </rPr>
      <t>Table 1:</t>
    </r>
    <r>
      <rPr>
        <b/>
        <sz val="11"/>
        <rFont val="Arial"/>
        <family val="2"/>
      </rPr>
      <t xml:space="preserve"> Non-oil of trade components (in million AED), January, 2023</t>
    </r>
  </si>
  <si>
    <t>يناير 2023</t>
  </si>
  <si>
    <t>نوع التجارة الخارجية</t>
  </si>
  <si>
    <t xml:space="preserve">نسبة مئوية </t>
  </si>
  <si>
    <r>
      <rPr>
        <b/>
        <sz val="10"/>
        <color rgb="FFD6A360"/>
        <rFont val="Arial"/>
        <family val="2"/>
      </rPr>
      <t>Table 9:</t>
    </r>
    <r>
      <rPr>
        <b/>
        <sz val="10"/>
        <rFont val="Arial"/>
        <family val="2"/>
      </rPr>
      <t xml:space="preserve"> Non-oil Imports by country (in millions AED), January, 2023</t>
    </r>
  </si>
  <si>
    <r>
      <rPr>
        <b/>
        <sz val="10"/>
        <color rgb="FFD6A360"/>
        <rFont val="Arial"/>
        <family val="2"/>
      </rPr>
      <t>جدول 9:</t>
    </r>
    <r>
      <rPr>
        <b/>
        <sz val="10"/>
        <rFont val="Arial"/>
        <family val="2"/>
      </rPr>
      <t xml:space="preserve"> الواردات غير النفطية حسب الدولة بالمليون درهم، يناير 2023 </t>
    </r>
  </si>
  <si>
    <r>
      <rPr>
        <b/>
        <sz val="10"/>
        <color rgb="FFD6A360"/>
        <rFont val="Arial"/>
        <family val="2"/>
      </rPr>
      <t xml:space="preserve">Table 10: </t>
    </r>
    <r>
      <rPr>
        <b/>
        <sz val="10"/>
        <rFont val="Arial"/>
        <family val="2"/>
      </rPr>
      <t>Value of trade by region (in millions AED), January, 2023</t>
    </r>
  </si>
  <si>
    <r>
      <rPr>
        <b/>
        <sz val="10"/>
        <color rgb="FFD6A360"/>
        <rFont val="Arial"/>
        <family val="2"/>
      </rPr>
      <t>جدول 10:</t>
    </r>
    <r>
      <rPr>
        <b/>
        <sz val="10"/>
        <rFont val="Arial"/>
        <family val="2"/>
      </rPr>
      <t xml:space="preserve"> التجارة الخارجية غير النفطية حسب المنطقة بالمليون درهم، يناير 2023 </t>
    </r>
  </si>
  <si>
    <r>
      <rPr>
        <b/>
        <sz val="10"/>
        <color rgb="FFD6A360"/>
        <rFont val="Arial"/>
        <family val="2"/>
      </rPr>
      <t>Table 11:</t>
    </r>
    <r>
      <rPr>
        <b/>
        <sz val="10"/>
        <rFont val="Arial"/>
        <family val="2"/>
      </rPr>
      <t xml:space="preserve"> Value of trade by transportation means (in millions AED), January, 2023</t>
    </r>
  </si>
  <si>
    <r>
      <rPr>
        <b/>
        <sz val="10"/>
        <color rgb="FFD6A360"/>
        <rFont val="Arial"/>
        <family val="2"/>
      </rPr>
      <t>جدول 11:</t>
    </r>
    <r>
      <rPr>
        <b/>
        <sz val="10"/>
        <rFont val="Arial"/>
        <family val="2"/>
      </rPr>
      <t xml:space="preserve"> التجارة الخارجية غير النفطية حسب وسيلة النقل بالمليون درهم، يناير 2023 </t>
    </r>
  </si>
  <si>
    <r>
      <rPr>
        <b/>
        <sz val="10"/>
        <color rgb="FFD6A360"/>
        <rFont val="Arial"/>
        <family val="2"/>
      </rPr>
      <t>Table 2:</t>
    </r>
    <r>
      <rPr>
        <b/>
        <sz val="10"/>
        <rFont val="Arial"/>
        <family val="2"/>
      </rPr>
      <t xml:space="preserve"> Non-oil of trade components (year-on-year growth), January, 2023</t>
    </r>
  </si>
  <si>
    <r>
      <rPr>
        <b/>
        <sz val="10"/>
        <color rgb="FFD6A360"/>
        <rFont val="Arial"/>
        <family val="2"/>
      </rPr>
      <t>جدول 2:</t>
    </r>
    <r>
      <rPr>
        <b/>
        <sz val="10"/>
        <rFont val="Arial"/>
        <family val="2"/>
      </rPr>
      <t xml:space="preserve">  التجارة الخارجية غير النفطية (النمو على أساس سنوي)، يناير 2023 </t>
    </r>
  </si>
  <si>
    <r>
      <rPr>
        <b/>
        <sz val="10"/>
        <color rgb="FFD6A360"/>
        <rFont val="Arial"/>
        <family val="2"/>
      </rPr>
      <t>جدول 3:</t>
    </r>
    <r>
      <rPr>
        <b/>
        <sz val="10"/>
        <rFont val="Arial"/>
        <family val="2"/>
      </rPr>
      <t xml:space="preserve"> الصادرات غير النفطية حسب أقسام النظام المنسق بالمليون درهم، يناير 2023 </t>
    </r>
  </si>
  <si>
    <r>
      <rPr>
        <b/>
        <sz val="10"/>
        <color rgb="FFD6A360"/>
        <rFont val="Arial"/>
        <family val="2"/>
      </rPr>
      <t>Table 3:</t>
    </r>
    <r>
      <rPr>
        <b/>
        <sz val="10"/>
        <rFont val="Arial"/>
        <family val="2"/>
      </rPr>
      <t xml:space="preserve"> Non-oil exports by good HS, (in millions AED), January, 2023</t>
    </r>
  </si>
  <si>
    <r>
      <rPr>
        <b/>
        <sz val="10"/>
        <color rgb="FFD6A360"/>
        <rFont val="Arial"/>
        <family val="2"/>
      </rPr>
      <t>Table 4:</t>
    </r>
    <r>
      <rPr>
        <b/>
        <sz val="10"/>
        <rFont val="Arial"/>
        <family val="2"/>
      </rPr>
      <t xml:space="preserve"> Re-exports by good HS, (in millions AED), January, 2023</t>
    </r>
  </si>
  <si>
    <r>
      <rPr>
        <b/>
        <sz val="10"/>
        <color rgb="FFD6A360"/>
        <rFont val="Arial"/>
        <family val="2"/>
      </rPr>
      <t>جدول 4:</t>
    </r>
    <r>
      <rPr>
        <b/>
        <sz val="10"/>
        <rFont val="Arial"/>
        <family val="2"/>
      </rPr>
      <t xml:space="preserve"> المعاد تصديره غير النفطي حسب أقسام النظام المنسق بالمليون درهم، يناير 2023 </t>
    </r>
  </si>
  <si>
    <r>
      <rPr>
        <b/>
        <sz val="10"/>
        <color rgb="FFD6A360"/>
        <rFont val="Arial"/>
        <family val="2"/>
      </rPr>
      <t>Table 5:</t>
    </r>
    <r>
      <rPr>
        <b/>
        <sz val="10"/>
        <rFont val="Arial"/>
        <family val="2"/>
      </rPr>
      <t xml:space="preserve"> Imports by good HS, (in millions AED), January, 2023</t>
    </r>
  </si>
  <si>
    <r>
      <rPr>
        <b/>
        <sz val="10"/>
        <color rgb="FFD6A360"/>
        <rFont val="Arial"/>
        <family val="2"/>
      </rPr>
      <t>جدول 5:</t>
    </r>
    <r>
      <rPr>
        <b/>
        <sz val="10"/>
        <rFont val="Arial"/>
        <family val="2"/>
      </rPr>
      <t xml:space="preserve"> الواردات غير النفطية حسب أقسام النظام المنسق بالمليون درهم، يناير 2023 </t>
    </r>
  </si>
  <si>
    <r>
      <rPr>
        <b/>
        <sz val="10"/>
        <color rgb="FFD6A360"/>
        <rFont val="Arial"/>
        <family val="2"/>
      </rPr>
      <t>Table 6:</t>
    </r>
    <r>
      <rPr>
        <b/>
        <sz val="10"/>
        <rFont val="Arial"/>
        <family val="2"/>
      </rPr>
      <t xml:space="preserve"> Non-oil exports by country (in millions AED), January, 2023</t>
    </r>
  </si>
  <si>
    <r>
      <rPr>
        <b/>
        <sz val="10"/>
        <color rgb="FFD6A360"/>
        <rFont val="Arial"/>
        <family val="2"/>
      </rPr>
      <t>جدول 6:</t>
    </r>
    <r>
      <rPr>
        <b/>
        <sz val="10"/>
        <rFont val="Arial"/>
        <family val="2"/>
      </rPr>
      <t xml:space="preserve"> الصادرات غير النفطية حسب الدولة بالمليون درهم، يناير 2023 </t>
    </r>
  </si>
  <si>
    <r>
      <rPr>
        <b/>
        <sz val="10"/>
        <color rgb="FFD6A360"/>
        <rFont val="Arial"/>
        <family val="2"/>
      </rPr>
      <t>Table7:</t>
    </r>
    <r>
      <rPr>
        <b/>
        <sz val="10"/>
        <rFont val="Arial"/>
        <family val="2"/>
      </rPr>
      <t xml:space="preserve"> Non-oil Re-exports by country (in millions AED), January, 2023</t>
    </r>
  </si>
  <si>
    <r>
      <rPr>
        <b/>
        <sz val="10"/>
        <color rgb="FFD6A360"/>
        <rFont val="Arial"/>
        <family val="2"/>
      </rPr>
      <t>جدول 7:</t>
    </r>
    <r>
      <rPr>
        <b/>
        <sz val="10"/>
        <rFont val="Arial"/>
        <family val="2"/>
      </rPr>
      <t xml:space="preserve"> المعاد تصديره غير النفطي حسب الدولة بالمليون درهم، يناير 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</si>
</sst>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mmm\ yyyy"/>
    <numFmt numFmtId="171" formatCode="_-* #,##0.000000_-;_-* #,##0.000000\-;_-* &quot;-&quot;??_-;_-@_-"/>
  </numFmts>
  <fonts count="34"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u/>
      <sz val="8"/>
      <color rgb="FF0563C1"/>
      <name val="Arial"/>
      <family val="2"/>
    </font>
    <font>
      <sz val="8"/>
      <color rgb="FF0563C1"/>
      <name val="Arial"/>
      <family val="2"/>
    </font>
    <font>
      <sz val="8"/>
      <color theme="1"/>
      <name val="Tahoma"/>
      <family val="2"/>
    </font>
    <font>
      <sz val="11"/>
      <color rgb="FFFF0000"/>
      <name val="Calibri"/>
      <family val="2"/>
      <scheme val="minor"/>
    </font>
    <font>
      <b/>
      <sz val="14"/>
      <name val="Calibri"/>
      <family val="2"/>
      <scheme val="minor"/>
    </font>
    <font>
      <sz val="11"/>
      <name val="Calibri"/>
      <family val="2"/>
      <scheme val="minor"/>
    </font>
    <font>
      <u/>
      <sz val="8"/>
      <color rgb="FF0070C0"/>
      <name val="Arial"/>
      <family val="2"/>
    </font>
    <font>
      <sz val="8"/>
      <color rgb="FF0070C0"/>
      <name val="Arial"/>
      <family val="2"/>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b/>
      <sz val="10"/>
      <name val="Tahoma"/>
      <family val="2"/>
    </font>
    <font>
      <sz val="11"/>
      <color rgb="FF00B050"/>
      <name val="Calibri"/>
      <family val="2"/>
      <scheme val="minor"/>
    </font>
    <font>
      <b/>
      <sz val="10"/>
      <name val="Arial"/>
      <family val="2"/>
    </font>
    <font>
      <b/>
      <sz val="12"/>
      <color theme="0"/>
      <name val="Arial"/>
      <family val="2"/>
    </font>
    <font>
      <b/>
      <sz val="10"/>
      <color rgb="FFD6A360"/>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6">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s>
  <cellStyleXfs count="19">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20" fillId="0" borderId="0">
      <alignment vertical="center"/>
    </xf>
    <xf numFmtId="0" fontId="21" fillId="0" borderId="0"/>
    <xf numFmtId="0" fontId="25" fillId="0" borderId="0"/>
    <xf numFmtId="9" fontId="24" fillId="0" borderId="0" applyFont="0" applyFill="0" applyBorder="0" applyAlignment="0" applyProtection="0"/>
    <xf numFmtId="0" fontId="24" fillId="0" borderId="0"/>
    <xf numFmtId="0" fontId="1" fillId="0" borderId="0"/>
    <xf numFmtId="43" fontId="24" fillId="0" borderId="0" applyFont="0" applyFill="0" applyBorder="0" applyAlignment="0" applyProtection="0"/>
    <xf numFmtId="0" fontId="1" fillId="0" borderId="0"/>
    <xf numFmtId="0" fontId="26" fillId="0" borderId="0" applyNumberFormat="0" applyFill="0" applyBorder="0" applyAlignment="0" applyProtection="0"/>
    <xf numFmtId="43" fontId="24"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24">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applyAlignment="1">
      <alignment horizontal="left" wrapText="1"/>
    </xf>
    <xf numFmtId="0" fontId="5" fillId="0" borderId="0" xfId="0" applyFont="1"/>
    <xf numFmtId="49" fontId="8" fillId="0" borderId="0" xfId="3" applyFont="1" applyAlignment="1">
      <alignment vertical="center" readingOrder="1"/>
    </xf>
    <xf numFmtId="49" fontId="10" fillId="0" borderId="0" xfId="3" applyFont="1" applyAlignment="1">
      <alignment horizontal="right" vertical="center"/>
    </xf>
    <xf numFmtId="0" fontId="11" fillId="0" borderId="0" xfId="0" applyFont="1" applyAlignment="1">
      <alignment vertical="center" readingOrder="2"/>
    </xf>
    <xf numFmtId="49" fontId="10" fillId="0" borderId="0" xfId="3" applyFont="1" applyAlignment="1">
      <alignment vertical="center" readingOrder="1"/>
    </xf>
    <xf numFmtId="167" fontId="12" fillId="5" borderId="0" xfId="1" applyNumberFormat="1" applyFont="1" applyFill="1" applyBorder="1" applyAlignment="1">
      <alignment vertical="center"/>
    </xf>
    <xf numFmtId="167" fontId="12" fillId="5" borderId="0" xfId="1" applyNumberFormat="1" applyFont="1" applyFill="1" applyBorder="1" applyAlignment="1">
      <alignment horizontal="left" vertical="center" readingOrder="1"/>
    </xf>
    <xf numFmtId="167" fontId="12" fillId="5" borderId="0" xfId="1" applyNumberFormat="1" applyFont="1" applyFill="1" applyBorder="1" applyAlignment="1">
      <alignment horizontal="right" vertical="center" readingOrder="1"/>
    </xf>
    <xf numFmtId="0" fontId="5" fillId="5" borderId="0" xfId="0" applyFont="1" applyFill="1"/>
    <xf numFmtId="0" fontId="7" fillId="2" borderId="0" xfId="0" applyFont="1" applyFill="1" applyAlignment="1">
      <alignment horizontal="left"/>
    </xf>
    <xf numFmtId="167" fontId="10" fillId="2" borderId="0" xfId="1" applyNumberFormat="1" applyFont="1" applyFill="1" applyBorder="1" applyAlignment="1">
      <alignment horizontal="left" vertical="center" readingOrder="1"/>
    </xf>
    <xf numFmtId="169" fontId="7" fillId="2" borderId="0" xfId="1" applyNumberFormat="1" applyFont="1" applyFill="1" applyBorder="1" applyAlignment="1">
      <alignment horizontal="left" vertical="center" indent="1"/>
    </xf>
    <xf numFmtId="0" fontId="5" fillId="4" borderId="0" xfId="0" applyFont="1" applyFill="1" applyAlignment="1">
      <alignment horizontal="left"/>
    </xf>
    <xf numFmtId="166" fontId="11" fillId="4" borderId="0" xfId="1" applyNumberFormat="1" applyFont="1" applyFill="1" applyBorder="1" applyAlignment="1">
      <alignment horizontal="left" vertical="center" indent="2" readingOrder="1"/>
    </xf>
    <xf numFmtId="169" fontId="11" fillId="4" borderId="0" xfId="1" applyNumberFormat="1" applyFont="1" applyFill="1" applyBorder="1" applyAlignment="1">
      <alignment horizontal="left" vertical="center" indent="1"/>
    </xf>
    <xf numFmtId="0" fontId="5" fillId="2" borderId="0" xfId="0" applyFont="1" applyFill="1" applyAlignment="1">
      <alignment horizontal="left"/>
    </xf>
    <xf numFmtId="167" fontId="11" fillId="2" borderId="0" xfId="1" applyNumberFormat="1" applyFont="1" applyFill="1" applyBorder="1" applyAlignment="1">
      <alignment horizontal="left" vertical="center" indent="2" readingOrder="1"/>
    </xf>
    <xf numFmtId="169" fontId="5" fillId="2" borderId="0" xfId="1" applyNumberFormat="1" applyFont="1" applyFill="1" applyBorder="1" applyAlignment="1">
      <alignment horizontal="left" vertical="center" indent="1"/>
    </xf>
    <xf numFmtId="0" fontId="11" fillId="0" borderId="0" xfId="0" applyFont="1" applyAlignment="1">
      <alignment horizontal="right" vertical="center" readingOrder="2"/>
    </xf>
    <xf numFmtId="0" fontId="11" fillId="2" borderId="0" xfId="0" applyFont="1" applyFill="1" applyAlignment="1">
      <alignment vertical="center" readingOrder="2"/>
    </xf>
    <xf numFmtId="167" fontId="12" fillId="5" borderId="0" xfId="1" applyNumberFormat="1" applyFont="1" applyFill="1" applyBorder="1" applyAlignment="1">
      <alignment vertical="center" readingOrder="1"/>
    </xf>
    <xf numFmtId="169" fontId="7" fillId="2" borderId="0" xfId="1" applyNumberFormat="1" applyFont="1" applyFill="1" applyBorder="1" applyAlignment="1">
      <alignment horizontal="right" vertical="center"/>
    </xf>
    <xf numFmtId="166" fontId="10" fillId="4" borderId="0" xfId="1" applyNumberFormat="1" applyFont="1" applyFill="1" applyBorder="1" applyAlignment="1">
      <alignment horizontal="left" vertical="center" readingOrder="1"/>
    </xf>
    <xf numFmtId="0" fontId="13" fillId="0" borderId="0" xfId="0" applyFont="1" applyAlignment="1">
      <alignment horizontal="left"/>
    </xf>
    <xf numFmtId="0" fontId="13" fillId="2" borderId="0" xfId="0" applyFont="1" applyFill="1"/>
    <xf numFmtId="0" fontId="10" fillId="5" borderId="0" xfId="0" applyFont="1" applyFill="1" applyAlignment="1">
      <alignment vertical="center"/>
    </xf>
    <xf numFmtId="0" fontId="14" fillId="5" borderId="0" xfId="0" applyFont="1" applyFill="1" applyAlignment="1">
      <alignment horizontal="left" vertical="center" indent="1"/>
    </xf>
    <xf numFmtId="0" fontId="10" fillId="0" borderId="0" xfId="0" applyFont="1" applyAlignment="1">
      <alignment vertical="center"/>
    </xf>
    <xf numFmtId="0" fontId="15"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5" fillId="0" borderId="0" xfId="4" applyFont="1" applyFill="1"/>
    <xf numFmtId="0" fontId="5" fillId="5" borderId="0" xfId="0" applyFont="1" applyFill="1" applyAlignment="1">
      <alignment horizontal="left"/>
    </xf>
    <xf numFmtId="0" fontId="15" fillId="0" borderId="0" xfId="4" applyFont="1" applyFill="1" applyBorder="1" applyAlignment="1">
      <alignment horizontal="left"/>
    </xf>
    <xf numFmtId="0" fontId="7" fillId="0" borderId="0" xfId="0" applyFont="1"/>
    <xf numFmtId="0" fontId="5" fillId="0" borderId="0" xfId="0" applyFont="1" applyAlignment="1">
      <alignment wrapText="1"/>
    </xf>
    <xf numFmtId="0" fontId="16" fillId="0" borderId="0" xfId="4" applyFont="1" applyFill="1" applyAlignment="1">
      <alignment horizontal="left" indent="2"/>
    </xf>
    <xf numFmtId="0" fontId="16" fillId="0" borderId="0" xfId="4" applyFont="1" applyFill="1" applyAlignment="1">
      <alignment horizontal="left" vertical="center" indent="2"/>
    </xf>
    <xf numFmtId="0" fontId="17" fillId="0" borderId="0" xfId="0" applyFont="1"/>
    <xf numFmtId="0" fontId="7" fillId="0" borderId="0" xfId="0" applyFont="1" applyAlignment="1">
      <alignment horizontal="right" wrapText="1"/>
    </xf>
    <xf numFmtId="49" fontId="11" fillId="0" borderId="0" xfId="3" applyFont="1" applyAlignment="1">
      <alignment vertical="center" readingOrder="1"/>
    </xf>
    <xf numFmtId="167" fontId="11" fillId="2" borderId="0" xfId="1" applyNumberFormat="1" applyFont="1" applyFill="1" applyBorder="1" applyAlignment="1">
      <alignment horizontal="left" vertical="center" readingOrder="1"/>
    </xf>
    <xf numFmtId="166" fontId="11" fillId="4" borderId="0" xfId="1" applyNumberFormat="1" applyFont="1" applyFill="1" applyBorder="1" applyAlignment="1">
      <alignment horizontal="left" vertical="center" readingOrder="1"/>
    </xf>
    <xf numFmtId="17" fontId="18" fillId="2" borderId="0" xfId="0" applyNumberFormat="1" applyFont="1" applyFill="1" applyAlignment="1">
      <alignment horizontal="left"/>
    </xf>
    <xf numFmtId="167" fontId="11" fillId="2" borderId="0" xfId="1" applyNumberFormat="1" applyFont="1" applyFill="1" applyBorder="1" applyAlignment="1">
      <alignment horizontal="left" vertical="center" indent="4" readingOrder="1"/>
    </xf>
    <xf numFmtId="166" fontId="11" fillId="4" borderId="0" xfId="1" applyNumberFormat="1" applyFont="1" applyFill="1" applyBorder="1" applyAlignment="1">
      <alignment horizontal="left" vertical="center" indent="4" readingOrder="1"/>
    </xf>
    <xf numFmtId="0" fontId="7" fillId="4" borderId="0" xfId="0" applyFont="1" applyFill="1" applyAlignment="1">
      <alignment horizontal="left"/>
    </xf>
    <xf numFmtId="167" fontId="12" fillId="5" borderId="3" xfId="1" applyNumberFormat="1" applyFont="1" applyFill="1" applyBorder="1" applyAlignment="1">
      <alignment vertical="center" readingOrder="1"/>
    </xf>
    <xf numFmtId="0" fontId="5" fillId="5" borderId="3" xfId="0" applyFont="1" applyFill="1" applyBorder="1"/>
    <xf numFmtId="0" fontId="19" fillId="2" borderId="0" xfId="0" applyFont="1" applyFill="1"/>
    <xf numFmtId="0" fontId="15" fillId="0" borderId="0" xfId="4" applyFont="1" applyAlignment="1">
      <alignment horizontal="left" vertical="center" indent="2" readingOrder="1"/>
    </xf>
    <xf numFmtId="0" fontId="10" fillId="0" borderId="0" xfId="0" applyFont="1" applyAlignment="1">
      <alignment horizontal="left" vertical="center" indent="2" readingOrder="1"/>
    </xf>
    <xf numFmtId="0" fontId="22" fillId="2" borderId="0" xfId="4" applyFont="1" applyFill="1"/>
    <xf numFmtId="0" fontId="23" fillId="0" borderId="0" xfId="0" applyFont="1" applyAlignment="1">
      <alignment horizontal="left"/>
    </xf>
    <xf numFmtId="167" fontId="11" fillId="4" borderId="0" xfId="1" applyNumberFormat="1" applyFont="1" applyFill="1" applyBorder="1" applyAlignment="1">
      <alignment horizontal="right" vertical="center" indent="2" readingOrder="1"/>
    </xf>
    <xf numFmtId="167" fontId="11" fillId="0" borderId="0" xfId="1" applyNumberFormat="1" applyFont="1" applyFill="1" applyBorder="1" applyAlignment="1">
      <alignment horizontal="right" vertical="center" indent="2" readingOrder="1"/>
    </xf>
    <xf numFmtId="39" fontId="11" fillId="4" borderId="0" xfId="1" applyNumberFormat="1" applyFont="1" applyFill="1" applyBorder="1" applyAlignment="1">
      <alignment horizontal="right" vertical="center"/>
    </xf>
    <xf numFmtId="39" fontId="5" fillId="2" borderId="0" xfId="1" applyNumberFormat="1" applyFont="1" applyFill="1" applyBorder="1" applyAlignment="1">
      <alignment horizontal="right" vertical="center"/>
    </xf>
    <xf numFmtId="39" fontId="11" fillId="2" borderId="0" xfId="2" applyNumberFormat="1" applyFont="1" applyFill="1" applyAlignment="1">
      <alignment horizontal="right" vertical="center"/>
    </xf>
    <xf numFmtId="0" fontId="5" fillId="0" borderId="0" xfId="0" applyFont="1" applyFill="1"/>
    <xf numFmtId="0" fontId="28" fillId="0" borderId="0" xfId="0" applyFont="1"/>
    <xf numFmtId="49" fontId="9" fillId="0" borderId="0" xfId="3" applyFont="1" applyAlignment="1">
      <alignment vertical="center" readingOrder="1"/>
    </xf>
    <xf numFmtId="167" fontId="10" fillId="2" borderId="0" xfId="1" applyNumberFormat="1" applyFont="1" applyFill="1" applyBorder="1" applyAlignment="1">
      <alignment horizontal="right" vertical="center" readingOrder="1"/>
    </xf>
    <xf numFmtId="166" fontId="11" fillId="4" borderId="0" xfId="1" applyNumberFormat="1" applyFont="1" applyFill="1" applyBorder="1" applyAlignment="1">
      <alignment horizontal="right" vertical="center" indent="2" readingOrder="1"/>
    </xf>
    <xf numFmtId="167" fontId="11" fillId="2" borderId="0" xfId="1" applyNumberFormat="1" applyFont="1" applyFill="1" applyBorder="1" applyAlignment="1">
      <alignment horizontal="right" vertical="center" indent="2" readingOrder="1"/>
    </xf>
    <xf numFmtId="167" fontId="10" fillId="4" borderId="0" xfId="1" applyNumberFormat="1" applyFont="1" applyFill="1" applyBorder="1" applyAlignment="1">
      <alignment horizontal="right" vertical="center" readingOrder="1"/>
    </xf>
    <xf numFmtId="4" fontId="11" fillId="4" borderId="0" xfId="1" applyNumberFormat="1" applyFont="1" applyFill="1" applyBorder="1" applyAlignment="1">
      <alignment horizontal="right" vertical="center" indent="2" readingOrder="1"/>
    </xf>
    <xf numFmtId="4" fontId="11" fillId="2" borderId="0" xfId="1" applyNumberFormat="1" applyFont="1" applyFill="1" applyBorder="1" applyAlignment="1">
      <alignment horizontal="right" vertical="center" indent="2" readingOrder="1"/>
    </xf>
    <xf numFmtId="4" fontId="10" fillId="4" borderId="0" xfId="1" applyNumberFormat="1" applyFont="1" applyFill="1" applyBorder="1" applyAlignment="1">
      <alignment horizontal="right" vertical="center" indent="2" readingOrder="1"/>
    </xf>
    <xf numFmtId="4" fontId="10" fillId="0" borderId="0" xfId="1" applyNumberFormat="1" applyFont="1" applyFill="1" applyBorder="1" applyAlignment="1">
      <alignment horizontal="right" vertical="center" indent="2" readingOrder="1"/>
    </xf>
    <xf numFmtId="4" fontId="10" fillId="2" borderId="0" xfId="1" applyNumberFormat="1" applyFont="1" applyFill="1" applyBorder="1" applyAlignment="1">
      <alignment horizontal="right" vertical="center" indent="2" readingOrder="1"/>
    </xf>
    <xf numFmtId="0" fontId="5" fillId="0" borderId="0" xfId="0" applyFont="1" applyAlignment="1">
      <alignment horizontal="right"/>
    </xf>
    <xf numFmtId="170" fontId="12" fillId="0" borderId="2" xfId="1" applyNumberFormat="1" applyFont="1" applyFill="1" applyBorder="1" applyAlignment="1">
      <alignment horizontal="center" vertical="center"/>
    </xf>
    <xf numFmtId="169" fontId="7" fillId="0" borderId="0" xfId="1" applyNumberFormat="1" applyFont="1" applyFill="1" applyBorder="1" applyAlignment="1">
      <alignment horizontal="right" vertical="center"/>
    </xf>
    <xf numFmtId="0" fontId="30" fillId="0" borderId="0" xfId="0" applyFont="1"/>
    <xf numFmtId="169" fontId="5" fillId="0" borderId="0" xfId="0" applyNumberFormat="1" applyFont="1"/>
    <xf numFmtId="167" fontId="5" fillId="0" borderId="0" xfId="0" applyNumberFormat="1" applyFont="1"/>
    <xf numFmtId="171" fontId="5" fillId="0" borderId="0" xfId="0" applyNumberFormat="1" applyFont="1"/>
    <xf numFmtId="167" fontId="7" fillId="2" borderId="0" xfId="1" applyNumberFormat="1" applyFont="1" applyFill="1" applyBorder="1" applyAlignment="1">
      <alignment horizontal="right" vertical="center"/>
    </xf>
    <xf numFmtId="0" fontId="29" fillId="0" borderId="4" xfId="0" applyFont="1" applyBorder="1" applyAlignment="1">
      <alignment vertical="center" wrapText="1"/>
    </xf>
    <xf numFmtId="0" fontId="31" fillId="0" borderId="4" xfId="0" applyFont="1" applyBorder="1" applyAlignment="1">
      <alignment vertical="center" wrapText="1"/>
    </xf>
    <xf numFmtId="39" fontId="11" fillId="4" borderId="0" xfId="1" applyNumberFormat="1" applyFont="1" applyFill="1" applyBorder="1" applyAlignment="1">
      <alignment horizontal="right" vertical="center" indent="2"/>
    </xf>
    <xf numFmtId="39" fontId="5" fillId="2" borderId="0" xfId="1" applyNumberFormat="1" applyFont="1" applyFill="1" applyBorder="1" applyAlignment="1">
      <alignment horizontal="right" vertical="center" indent="2"/>
    </xf>
    <xf numFmtId="1" fontId="5" fillId="0" borderId="0" xfId="0" applyNumberFormat="1" applyFont="1"/>
    <xf numFmtId="167" fontId="10" fillId="2" borderId="0" xfId="1" applyNumberFormat="1" applyFont="1" applyFill="1" applyBorder="1" applyAlignment="1">
      <alignment vertical="center" readingOrder="1"/>
    </xf>
    <xf numFmtId="166" fontId="11" fillId="4" borderId="0" xfId="1" applyNumberFormat="1" applyFont="1" applyFill="1" applyBorder="1" applyAlignment="1">
      <alignment horizontal="right" vertical="center" indent="1" readingOrder="1"/>
    </xf>
    <xf numFmtId="167" fontId="11" fillId="2" borderId="0" xfId="1" applyNumberFormat="1" applyFont="1" applyFill="1" applyBorder="1" applyAlignment="1">
      <alignment horizontal="right" vertical="center" indent="3" readingOrder="1"/>
    </xf>
    <xf numFmtId="166" fontId="11" fillId="4" borderId="0" xfId="1" applyNumberFormat="1" applyFont="1" applyFill="1" applyBorder="1" applyAlignment="1">
      <alignment horizontal="right" vertical="center" indent="3" readingOrder="1"/>
    </xf>
    <xf numFmtId="166" fontId="11" fillId="0" borderId="0" xfId="1" applyNumberFormat="1" applyFont="1" applyFill="1" applyBorder="1" applyAlignment="1">
      <alignment horizontal="right" vertical="center" indent="1" readingOrder="1"/>
    </xf>
    <xf numFmtId="166" fontId="11" fillId="4" borderId="0" xfId="15" applyNumberFormat="1" applyFont="1" applyFill="1" applyBorder="1" applyAlignment="1">
      <alignment horizontal="left" vertical="center" indent="2" readingOrder="1"/>
    </xf>
    <xf numFmtId="167" fontId="11" fillId="2" borderId="0" xfId="15" applyNumberFormat="1" applyFont="1" applyFill="1" applyBorder="1" applyAlignment="1">
      <alignment horizontal="left" vertical="center" indent="2" readingOrder="1"/>
    </xf>
    <xf numFmtId="167" fontId="11" fillId="4" borderId="0" xfId="15" applyNumberFormat="1" applyFont="1" applyFill="1" applyBorder="1" applyAlignment="1">
      <alignment horizontal="right" vertical="center" indent="2" readingOrder="1"/>
    </xf>
    <xf numFmtId="167" fontId="11" fillId="0" borderId="0" xfId="15" applyNumberFormat="1" applyFont="1" applyFill="1" applyBorder="1" applyAlignment="1">
      <alignment horizontal="right" vertical="center" indent="2" readingOrder="1"/>
    </xf>
    <xf numFmtId="0" fontId="4" fillId="0" borderId="0" xfId="4" quotePrefix="1" applyFill="1"/>
    <xf numFmtId="0" fontId="0" fillId="0" borderId="0" xfId="0" applyFill="1"/>
    <xf numFmtId="0" fontId="32" fillId="5" borderId="0" xfId="0" applyFont="1" applyFill="1" applyAlignment="1">
      <alignment horizontal="left" vertical="center" wrapText="1" indent="1"/>
    </xf>
    <xf numFmtId="0" fontId="32" fillId="5" borderId="0" xfId="0" applyFont="1" applyFill="1" applyAlignment="1">
      <alignment horizontal="right" vertical="center" wrapText="1" indent="1"/>
    </xf>
    <xf numFmtId="170" fontId="12" fillId="5" borderId="5" xfId="1" applyNumberFormat="1" applyFont="1" applyFill="1" applyBorder="1" applyAlignment="1">
      <alignment horizontal="center" vertical="center"/>
    </xf>
    <xf numFmtId="169" fontId="10" fillId="2" borderId="0" xfId="1" applyNumberFormat="1" applyFont="1" applyFill="1" applyBorder="1" applyAlignment="1">
      <alignment horizontal="right" vertical="center"/>
    </xf>
    <xf numFmtId="9" fontId="10" fillId="2" borderId="0" xfId="18" applyFont="1" applyFill="1" applyBorder="1" applyAlignment="1">
      <alignment horizontal="center" vertical="center" readingOrder="1"/>
    </xf>
    <xf numFmtId="9" fontId="11" fillId="4" borderId="0" xfId="18" applyFont="1" applyFill="1" applyBorder="1" applyAlignment="1">
      <alignment horizontal="center" vertical="center" readingOrder="1"/>
    </xf>
    <xf numFmtId="49" fontId="31" fillId="0" borderId="0" xfId="3" applyFont="1" applyAlignment="1">
      <alignment horizontal="right" vertical="center" wrapText="1" readingOrder="1"/>
    </xf>
    <xf numFmtId="0" fontId="27" fillId="0" borderId="0" xfId="0" applyFont="1" applyAlignment="1">
      <alignment vertical="center" wrapText="1"/>
    </xf>
    <xf numFmtId="0" fontId="5" fillId="0" borderId="0" xfId="0" applyFont="1" applyAlignment="1">
      <alignment vertical="center"/>
    </xf>
    <xf numFmtId="49" fontId="31" fillId="0" borderId="0" xfId="3" applyFont="1" applyAlignment="1">
      <alignment horizontal="right" vertical="center"/>
    </xf>
    <xf numFmtId="49" fontId="31" fillId="0" borderId="0" xfId="3" applyFont="1" applyAlignment="1">
      <alignment vertical="center" readingOrder="1"/>
    </xf>
    <xf numFmtId="49" fontId="31" fillId="0" borderId="0" xfId="3" applyFont="1" applyAlignment="1">
      <alignment vertical="center" wrapText="1" readingOrder="1"/>
    </xf>
    <xf numFmtId="49" fontId="31" fillId="0" borderId="0" xfId="3" applyFont="1" applyAlignment="1">
      <alignment horizontal="right" wrapText="1" readingOrder="2"/>
    </xf>
    <xf numFmtId="49" fontId="31" fillId="0" borderId="0" xfId="3" applyFont="1" applyAlignment="1">
      <alignment horizontal="left" wrapText="1" readingOrder="1"/>
    </xf>
    <xf numFmtId="49" fontId="31" fillId="0" borderId="0" xfId="3" applyFont="1" applyAlignment="1">
      <alignment horizontal="left" vertical="center" readingOrder="1"/>
    </xf>
    <xf numFmtId="49" fontId="31" fillId="0" borderId="0" xfId="3" applyFont="1" applyAlignment="1">
      <alignment horizontal="right" vertical="center" wrapText="1" readingOrder="2"/>
    </xf>
    <xf numFmtId="49" fontId="31" fillId="0" borderId="0" xfId="3" applyFont="1" applyFill="1" applyAlignment="1">
      <alignment horizontal="left" vertical="center" wrapText="1" readingOrder="1"/>
    </xf>
    <xf numFmtId="49" fontId="31" fillId="0" borderId="0" xfId="3" applyFont="1" applyAlignment="1">
      <alignment horizontal="right" vertical="center" wrapText="1"/>
    </xf>
    <xf numFmtId="49" fontId="31" fillId="0" borderId="0" xfId="3" applyFont="1" applyFill="1" applyAlignment="1">
      <alignment horizontal="left" vertical="center" wrapText="1"/>
    </xf>
    <xf numFmtId="49" fontId="31" fillId="0" borderId="0" xfId="3" applyFont="1" applyAlignment="1">
      <alignment horizontal="right" vertical="center" readingOrder="2"/>
    </xf>
    <xf numFmtId="49" fontId="31" fillId="0" borderId="0" xfId="3" applyFont="1" applyAlignment="1">
      <alignment horizontal="left" vertical="center" wrapText="1" readingOrder="1"/>
    </xf>
    <xf numFmtId="49" fontId="31" fillId="0" borderId="0" xfId="3" applyFont="1" applyAlignment="1">
      <alignment horizontal="right" vertical="center" wrapText="1" readingOrder="1"/>
    </xf>
  </cellXfs>
  <cellStyles count="19">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Percent" xfId="18" builtinId="5"/>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466726</xdr:colOff>
      <xdr:row>0</xdr:row>
      <xdr:rowOff>104774</xdr:rowOff>
    </xdr:from>
    <xdr:to>
      <xdr:col>0</xdr:col>
      <xdr:colOff>2133599</xdr:colOff>
      <xdr:row>5</xdr:row>
      <xdr:rowOff>38100</xdr:rowOff>
    </xdr:to>
    <xdr:pic>
      <xdr:nvPicPr>
        <xdr:cNvPr id="2" name="Picture 1">
          <a:extLst>
            <a:ext uri="{FF2B5EF4-FFF2-40B4-BE49-F238E27FC236}">
              <a16:creationId xmlns:a16="http://schemas.microsoft.com/office/drawing/2014/main" id="{310A4BC4-55F9-48A0-A647-49C5E28E5D9B}"/>
            </a:ext>
          </a:extLst>
        </xdr:cNvPr>
        <xdr:cNvPicPr>
          <a:picLocks noChangeAspect="1"/>
        </xdr:cNvPicPr>
      </xdr:nvPicPr>
      <xdr:blipFill>
        <a:blip xmlns:r="http://schemas.openxmlformats.org/officeDocument/2006/relationships" r:embed="rId1"/>
        <a:stretch>
          <a:fillRect/>
        </a:stretch>
      </xdr:blipFill>
      <xdr:spPr>
        <a:xfrm>
          <a:off x="466726" y="104774"/>
          <a:ext cx="1666873" cy="1190626"/>
        </a:xfrm>
        <a:prstGeom prst="rect">
          <a:avLst/>
        </a:prstGeom>
      </xdr:spPr>
    </xdr:pic>
    <xdr:clientData/>
  </xdr:twoCellAnchor>
  <xdr:twoCellAnchor editAs="oneCell">
    <xdr:from>
      <xdr:col>5</xdr:col>
      <xdr:colOff>3343275</xdr:colOff>
      <xdr:row>0</xdr:row>
      <xdr:rowOff>104775</xdr:rowOff>
    </xdr:from>
    <xdr:to>
      <xdr:col>9</xdr:col>
      <xdr:colOff>172278</xdr:colOff>
      <xdr:row>4</xdr:row>
      <xdr:rowOff>42240</xdr:rowOff>
    </xdr:to>
    <xdr:pic>
      <xdr:nvPicPr>
        <xdr:cNvPr id="4" name="Picture 3" descr="مركز الإحصاء – أبوظبي مجموعة الأدوات الإعلامية">
          <a:extLst>
            <a:ext uri="{FF2B5EF4-FFF2-40B4-BE49-F238E27FC236}">
              <a16:creationId xmlns:a16="http://schemas.microsoft.com/office/drawing/2014/main" id="{EC92E7AF-B21E-4A07-8560-E52D8AFE7E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82525" y="104775"/>
          <a:ext cx="2153478" cy="1051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1</xdr:col>
      <xdr:colOff>2307</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scad.gov.ae/MethodologyDocumentLib/Harmonized%20Commodity%20%28HS%29%20-%20EN.xlsx" TargetMode="External"/><Relationship Id="rId7" Type="http://schemas.openxmlformats.org/officeDocument/2006/relationships/hyperlink" Target="https://www.scad.gov.ae/Release%20Documents/Dec_01_Publication_en_2021_Monthly_September_en.pdf" TargetMode="External"/><Relationship Id="rId2" Type="http://schemas.openxmlformats.org/officeDocument/2006/relationships/hyperlink" Target="https://www.scad.gov.ae/Release%20Documents/Statistical%20Yearbook%20of%20Abu%20Dhabi_2020_Annual_Yearly_en.pdf" TargetMode="External"/><Relationship Id="rId1" Type="http://schemas.openxmlformats.org/officeDocument/2006/relationships/hyperlink" Target="https://www.scad.gov.ae/MethodologyDocumentLib/Foreign%20Trade%20Statistics%20Methodology.pdf" TargetMode="External"/><Relationship Id="rId6" Type="http://schemas.openxmlformats.org/officeDocument/2006/relationships/hyperlink" Target="https://www.scad.gov.ae/Release%20Documents/Jan_01_Publication_en_2021_Quarterly_Third%20Quarter_en_v2.pdf" TargetMode="External"/><Relationship Id="rId5" Type="http://schemas.openxmlformats.org/officeDocument/2006/relationships/hyperlink" Target="https://www.scad.gov.ae/MethodologyDocumentLib/Foreign%20Trade%20Statistics%20Methodology.pdf" TargetMode="External"/><Relationship Id="rId4" Type="http://schemas.openxmlformats.org/officeDocument/2006/relationships/hyperlink" Target="https://www.scad.gov.ae/MethodologyDocumentLib/Standard%20International%20Trade%20Classification%20%28SITC%29%20-%20EN.xlsx" TargetMode="External"/><Relationship Id="rId9"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s://www.scad.gov.ae/en/pages/ServicesDataRequest.aspx?SrvID=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tabColor rgb="FF92D050"/>
  </sheetPr>
  <dimension ref="A1:YZ205"/>
  <sheetViews>
    <sheetView showGridLines="0" tabSelected="1" workbookViewId="0">
      <selection activeCell="K16" sqref="K16"/>
    </sheetView>
  </sheetViews>
  <sheetFormatPr defaultColWidth="7.7109375" defaultRowHeight="11.25" x14ac:dyDescent="0.2"/>
  <cols>
    <col min="1" max="1" width="36.140625" style="3" customWidth="1"/>
    <col min="2" max="2" width="61.5703125" style="3" customWidth="1"/>
    <col min="3" max="3" width="20" style="3" customWidth="1"/>
    <col min="4" max="5" width="10.42578125" style="3" customWidth="1"/>
    <col min="6" max="6" width="53.7109375" style="3" customWidth="1"/>
    <col min="7" max="7" width="7.7109375" style="3"/>
    <col min="8" max="8" width="9.85546875" style="3" bestFit="1" customWidth="1"/>
    <col min="9" max="9" width="8.5703125" style="3" customWidth="1"/>
    <col min="10" max="10" width="7.7109375" style="3"/>
    <col min="11" max="11" width="8.5703125" style="3" customWidth="1"/>
    <col min="12" max="12" width="9.7109375" style="3" customWidth="1"/>
    <col min="13" max="16384" width="7.7109375" style="3"/>
  </cols>
  <sheetData>
    <row r="1" spans="1:676" x14ac:dyDescent="0.2">
      <c r="A1" s="6"/>
    </row>
    <row r="2" spans="1:676" x14ac:dyDescent="0.2">
      <c r="A2" s="6"/>
      <c r="B2" s="31"/>
      <c r="C2" s="31"/>
      <c r="D2" s="31"/>
      <c r="E2" s="31"/>
      <c r="F2" s="31"/>
    </row>
    <row r="3" spans="1:676" ht="54" customHeight="1" x14ac:dyDescent="0.2">
      <c r="A3" s="6"/>
      <c r="B3" s="102" t="s">
        <v>507</v>
      </c>
      <c r="C3" s="31"/>
      <c r="D3" s="31"/>
      <c r="E3" s="31"/>
      <c r="F3" s="103" t="s">
        <v>506</v>
      </c>
    </row>
    <row r="4" spans="1:676" x14ac:dyDescent="0.2">
      <c r="A4" s="6"/>
      <c r="B4" s="31"/>
      <c r="C4" s="31"/>
      <c r="D4" s="31"/>
      <c r="E4" s="31"/>
      <c r="F4" s="31"/>
    </row>
    <row r="5" spans="1:676" x14ac:dyDescent="0.2">
      <c r="A5" s="6"/>
      <c r="B5" s="33"/>
      <c r="C5" s="33"/>
      <c r="D5" s="33"/>
      <c r="E5" s="33"/>
      <c r="F5" s="33"/>
    </row>
    <row r="6" spans="1:676" x14ac:dyDescent="0.2">
      <c r="A6" s="6"/>
      <c r="C6" s="34" t="s">
        <v>1</v>
      </c>
    </row>
    <row r="7" spans="1:676" x14ac:dyDescent="0.2">
      <c r="A7" s="6"/>
      <c r="C7" s="34" t="s">
        <v>2</v>
      </c>
    </row>
    <row r="8" spans="1:676" s="35"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ht="22.5" customHeight="1" x14ac:dyDescent="0.2">
      <c r="B9" s="36" t="s">
        <v>3</v>
      </c>
      <c r="C9" s="36" t="s">
        <v>4</v>
      </c>
      <c r="D9" s="36" t="s">
        <v>5</v>
      </c>
      <c r="E9" s="36" t="s">
        <v>6</v>
      </c>
      <c r="F9" s="46" t="s">
        <v>7</v>
      </c>
      <c r="G9" s="36"/>
      <c r="H9" s="36"/>
    </row>
    <row r="10" spans="1:676" ht="14.45" customHeight="1" x14ac:dyDescent="0.2">
      <c r="A10" s="37"/>
      <c r="C10" s="36"/>
      <c r="D10" s="36"/>
      <c r="E10" s="36"/>
      <c r="G10" s="36"/>
      <c r="H10" s="36"/>
    </row>
    <row r="11" spans="1:676" ht="15" customHeight="1" x14ac:dyDescent="0.25">
      <c r="A11" s="37"/>
      <c r="B11" s="3" t="s">
        <v>518</v>
      </c>
      <c r="C11" s="100" t="s">
        <v>8</v>
      </c>
      <c r="D11" s="50">
        <v>44927</v>
      </c>
      <c r="E11" s="50">
        <v>44927</v>
      </c>
      <c r="F11" s="78" t="s">
        <v>508</v>
      </c>
    </row>
    <row r="12" spans="1:676" ht="15" customHeight="1" x14ac:dyDescent="0.25">
      <c r="A12" s="37"/>
      <c r="B12" s="3" t="s">
        <v>519</v>
      </c>
      <c r="C12" s="100" t="s">
        <v>9</v>
      </c>
      <c r="D12" s="50">
        <v>44927</v>
      </c>
      <c r="E12" s="50">
        <v>44927</v>
      </c>
      <c r="F12" s="78" t="s">
        <v>509</v>
      </c>
    </row>
    <row r="13" spans="1:676" ht="15" customHeight="1" x14ac:dyDescent="0.25">
      <c r="A13" s="37"/>
      <c r="B13" s="3" t="s">
        <v>520</v>
      </c>
      <c r="C13" s="100" t="s">
        <v>10</v>
      </c>
      <c r="D13" s="50">
        <v>44927</v>
      </c>
      <c r="E13" s="50">
        <v>44927</v>
      </c>
      <c r="F13" s="78" t="s">
        <v>510</v>
      </c>
    </row>
    <row r="14" spans="1:676" ht="15" customHeight="1" x14ac:dyDescent="0.25">
      <c r="A14" s="37"/>
      <c r="B14" s="3" t="s">
        <v>521</v>
      </c>
      <c r="C14" s="100" t="s">
        <v>11</v>
      </c>
      <c r="D14" s="50">
        <v>44927</v>
      </c>
      <c r="E14" s="50">
        <v>44927</v>
      </c>
      <c r="F14" s="78" t="s">
        <v>511</v>
      </c>
    </row>
    <row r="15" spans="1:676" ht="15" customHeight="1" x14ac:dyDescent="0.25">
      <c r="A15" s="37"/>
      <c r="B15" s="3" t="s">
        <v>522</v>
      </c>
      <c r="C15" s="100" t="s">
        <v>12</v>
      </c>
      <c r="D15" s="50">
        <v>44927</v>
      </c>
      <c r="E15" s="50">
        <v>44927</v>
      </c>
      <c r="F15" s="78" t="s">
        <v>512</v>
      </c>
    </row>
    <row r="16" spans="1:676" ht="15" customHeight="1" x14ac:dyDescent="0.25">
      <c r="A16" s="37"/>
      <c r="B16" s="3" t="s">
        <v>523</v>
      </c>
      <c r="C16" s="100" t="s">
        <v>13</v>
      </c>
      <c r="D16" s="50">
        <v>44927</v>
      </c>
      <c r="E16" s="50">
        <v>44927</v>
      </c>
      <c r="F16" s="78" t="s">
        <v>513</v>
      </c>
    </row>
    <row r="17" spans="1:6" ht="15" customHeight="1" x14ac:dyDescent="0.25">
      <c r="A17" s="37"/>
      <c r="B17" s="3" t="s">
        <v>524</v>
      </c>
      <c r="C17" s="100" t="s">
        <v>14</v>
      </c>
      <c r="D17" s="50">
        <v>44927</v>
      </c>
      <c r="E17" s="50">
        <v>44927</v>
      </c>
      <c r="F17" s="78" t="s">
        <v>514</v>
      </c>
    </row>
    <row r="18" spans="1:6" ht="15" customHeight="1" x14ac:dyDescent="0.25">
      <c r="A18" s="37"/>
      <c r="B18" s="3" t="s">
        <v>525</v>
      </c>
      <c r="C18" s="100" t="s">
        <v>15</v>
      </c>
      <c r="D18" s="50">
        <v>44927</v>
      </c>
      <c r="E18" s="50">
        <v>44927</v>
      </c>
      <c r="F18" s="78" t="s">
        <v>515</v>
      </c>
    </row>
    <row r="19" spans="1:6" ht="15" customHeight="1" x14ac:dyDescent="0.25">
      <c r="A19" s="37"/>
      <c r="B19" s="3" t="s">
        <v>526</v>
      </c>
      <c r="C19" s="100" t="s">
        <v>45</v>
      </c>
      <c r="D19" s="50">
        <v>44927</v>
      </c>
      <c r="E19" s="50">
        <v>44927</v>
      </c>
      <c r="F19" s="78" t="s">
        <v>516</v>
      </c>
    </row>
    <row r="20" spans="1:6" ht="15" customHeight="1" x14ac:dyDescent="0.25">
      <c r="A20" s="37"/>
      <c r="B20" s="3" t="s">
        <v>527</v>
      </c>
      <c r="C20" s="100" t="s">
        <v>46</v>
      </c>
      <c r="D20" s="50">
        <v>44927</v>
      </c>
      <c r="E20" s="50">
        <v>44927</v>
      </c>
      <c r="F20" s="78" t="s">
        <v>517</v>
      </c>
    </row>
    <row r="21" spans="1:6" ht="15" customHeight="1" x14ac:dyDescent="0.2">
      <c r="A21" s="37"/>
      <c r="C21" s="60"/>
      <c r="D21" s="34"/>
    </row>
    <row r="22" spans="1:6" ht="15" customHeight="1" x14ac:dyDescent="0.2">
      <c r="A22" s="37"/>
      <c r="B22" s="3" t="s">
        <v>16</v>
      </c>
      <c r="C22" s="59" t="s">
        <v>17</v>
      </c>
      <c r="D22" s="34"/>
    </row>
    <row r="23" spans="1:6" ht="15" customHeight="1" x14ac:dyDescent="0.2">
      <c r="A23" s="37"/>
      <c r="D23" s="34"/>
    </row>
    <row r="24" spans="1:6" x14ac:dyDescent="0.2">
      <c r="A24" s="37"/>
      <c r="D24" s="34"/>
    </row>
    <row r="25" spans="1:6" ht="15" x14ac:dyDescent="0.25">
      <c r="A25" s="37"/>
      <c r="B25" s="101"/>
      <c r="D25" s="34"/>
    </row>
    <row r="26" spans="1:6" x14ac:dyDescent="0.2">
      <c r="A26" s="37"/>
      <c r="C26" s="34"/>
      <c r="D26" s="34"/>
    </row>
    <row r="27" spans="1:6" x14ac:dyDescent="0.2">
      <c r="A27" s="37"/>
      <c r="D27" s="34"/>
    </row>
    <row r="28" spans="1:6" x14ac:dyDescent="0.2">
      <c r="A28" s="37"/>
      <c r="D28" s="34"/>
    </row>
    <row r="29" spans="1:6" x14ac:dyDescent="0.2">
      <c r="A29" s="37"/>
      <c r="D29" s="34"/>
    </row>
    <row r="30" spans="1:6" x14ac:dyDescent="0.2">
      <c r="A30" s="37"/>
      <c r="D30" s="34"/>
    </row>
    <row r="31" spans="1:6" x14ac:dyDescent="0.2">
      <c r="A31" s="37"/>
      <c r="D31" s="34"/>
    </row>
    <row r="32" spans="1:6" x14ac:dyDescent="0.2">
      <c r="A32" s="37"/>
      <c r="D32" s="34"/>
    </row>
    <row r="33" spans="1:4" x14ac:dyDescent="0.2">
      <c r="A33" s="37"/>
      <c r="D33" s="34"/>
    </row>
    <row r="34" spans="1:4" x14ac:dyDescent="0.2">
      <c r="A34" s="37"/>
      <c r="D34" s="34"/>
    </row>
    <row r="35" spans="1:4" x14ac:dyDescent="0.2">
      <c r="A35" s="37"/>
      <c r="D35" s="34"/>
    </row>
    <row r="36" spans="1:4" x14ac:dyDescent="0.2">
      <c r="A36" s="37"/>
      <c r="D36" s="34"/>
    </row>
    <row r="37" spans="1:4" x14ac:dyDescent="0.2">
      <c r="A37" s="37"/>
      <c r="D37" s="34"/>
    </row>
    <row r="38" spans="1:4" x14ac:dyDescent="0.2">
      <c r="A38" s="37"/>
      <c r="D38" s="34"/>
    </row>
    <row r="39" spans="1:4" x14ac:dyDescent="0.2">
      <c r="A39" s="37"/>
      <c r="D39" s="34"/>
    </row>
    <row r="40" spans="1:4" x14ac:dyDescent="0.2">
      <c r="A40" s="37"/>
      <c r="D40" s="34"/>
    </row>
    <row r="41" spans="1:4" x14ac:dyDescent="0.2">
      <c r="A41" s="37"/>
      <c r="D41" s="34"/>
    </row>
    <row r="42" spans="1:4" x14ac:dyDescent="0.2">
      <c r="A42" s="37"/>
      <c r="D42" s="38"/>
    </row>
    <row r="43" spans="1:4" x14ac:dyDescent="0.2">
      <c r="A43" s="37"/>
      <c r="D43" s="38"/>
    </row>
    <row r="44" spans="1:4" x14ac:dyDescent="0.2">
      <c r="A44" s="37"/>
      <c r="D44" s="38"/>
    </row>
    <row r="45" spans="1:4" x14ac:dyDescent="0.2">
      <c r="A45" s="37"/>
      <c r="D45" s="38"/>
    </row>
    <row r="46" spans="1:4" x14ac:dyDescent="0.2">
      <c r="A46" s="37"/>
      <c r="D46" s="34"/>
    </row>
    <row r="47" spans="1:4" x14ac:dyDescent="0.2">
      <c r="A47" s="37"/>
      <c r="D47" s="34"/>
    </row>
    <row r="48" spans="1:4" x14ac:dyDescent="0.2">
      <c r="A48" s="37"/>
      <c r="D48" s="34"/>
    </row>
    <row r="49" spans="1:4" x14ac:dyDescent="0.2">
      <c r="A49" s="37"/>
      <c r="D49" s="34"/>
    </row>
    <row r="50" spans="1:4" x14ac:dyDescent="0.2">
      <c r="A50" s="37"/>
      <c r="D50" s="34"/>
    </row>
    <row r="51" spans="1:4" x14ac:dyDescent="0.2">
      <c r="A51" s="37"/>
      <c r="D51" s="34"/>
    </row>
    <row r="52" spans="1:4" x14ac:dyDescent="0.2">
      <c r="A52" s="37"/>
      <c r="D52" s="34"/>
    </row>
    <row r="53" spans="1:4" x14ac:dyDescent="0.2">
      <c r="A53" s="37"/>
      <c r="D53" s="34"/>
    </row>
    <row r="54" spans="1:4" x14ac:dyDescent="0.2">
      <c r="A54" s="37"/>
      <c r="D54" s="34"/>
    </row>
    <row r="55" spans="1:4" x14ac:dyDescent="0.2">
      <c r="A55" s="37"/>
      <c r="D55" s="34"/>
    </row>
    <row r="56" spans="1:4" x14ac:dyDescent="0.2">
      <c r="A56" s="37"/>
      <c r="D56" s="34"/>
    </row>
    <row r="57" spans="1:4" x14ac:dyDescent="0.2">
      <c r="A57" s="37"/>
      <c r="D57" s="34"/>
    </row>
    <row r="58" spans="1:4" x14ac:dyDescent="0.2">
      <c r="A58" s="37"/>
      <c r="D58" s="34"/>
    </row>
    <row r="59" spans="1:4" x14ac:dyDescent="0.2">
      <c r="A59" s="37"/>
      <c r="D59" s="34"/>
    </row>
    <row r="60" spans="1:4" x14ac:dyDescent="0.2">
      <c r="A60" s="37"/>
      <c r="D60" s="34"/>
    </row>
    <row r="61" spans="1:4" x14ac:dyDescent="0.2">
      <c r="A61" s="37"/>
      <c r="D61" s="34"/>
    </row>
    <row r="62" spans="1:4" x14ac:dyDescent="0.2">
      <c r="A62" s="37"/>
      <c r="D62" s="34"/>
    </row>
    <row r="63" spans="1:4" x14ac:dyDescent="0.2">
      <c r="A63" s="37"/>
      <c r="D63" s="34"/>
    </row>
    <row r="64" spans="1:4" x14ac:dyDescent="0.2">
      <c r="A64" s="37"/>
      <c r="D64" s="34"/>
    </row>
    <row r="65" spans="1:4" x14ac:dyDescent="0.2">
      <c r="A65" s="37"/>
      <c r="D65" s="34"/>
    </row>
    <row r="66" spans="1:4" x14ac:dyDescent="0.2">
      <c r="A66" s="37"/>
      <c r="D66" s="34"/>
    </row>
    <row r="67" spans="1:4" x14ac:dyDescent="0.2">
      <c r="A67" s="37"/>
      <c r="D67" s="34"/>
    </row>
    <row r="68" spans="1:4" x14ac:dyDescent="0.2">
      <c r="A68" s="37"/>
      <c r="D68" s="34"/>
    </row>
    <row r="69" spans="1:4" x14ac:dyDescent="0.2">
      <c r="A69" s="37"/>
      <c r="D69" s="34"/>
    </row>
    <row r="70" spans="1:4" x14ac:dyDescent="0.2">
      <c r="A70" s="37"/>
      <c r="D70" s="34"/>
    </row>
    <row r="71" spans="1:4" x14ac:dyDescent="0.2">
      <c r="A71" s="37"/>
      <c r="D71" s="34"/>
    </row>
    <row r="72" spans="1:4" x14ac:dyDescent="0.2">
      <c r="A72" s="37"/>
      <c r="D72" s="38"/>
    </row>
    <row r="73" spans="1:4" x14ac:dyDescent="0.2">
      <c r="A73" s="37"/>
      <c r="D73" s="38"/>
    </row>
    <row r="74" spans="1:4" x14ac:dyDescent="0.2">
      <c r="A74" s="37"/>
      <c r="D74" s="38"/>
    </row>
    <row r="75" spans="1:4" x14ac:dyDescent="0.2">
      <c r="A75" s="37"/>
      <c r="D75" s="38"/>
    </row>
    <row r="76" spans="1:4" x14ac:dyDescent="0.2">
      <c r="A76" s="37"/>
      <c r="D76" s="34"/>
    </row>
    <row r="77" spans="1:4" x14ac:dyDescent="0.2">
      <c r="A77" s="37"/>
      <c r="D77" s="34"/>
    </row>
    <row r="78" spans="1:4" x14ac:dyDescent="0.2">
      <c r="A78" s="37"/>
      <c r="D78" s="34"/>
    </row>
    <row r="79" spans="1:4" x14ac:dyDescent="0.2">
      <c r="A79" s="37"/>
      <c r="D79" s="34"/>
    </row>
    <row r="80" spans="1:4" x14ac:dyDescent="0.2">
      <c r="A80" s="37"/>
      <c r="D80" s="34"/>
    </row>
    <row r="81" spans="1:4" x14ac:dyDescent="0.2">
      <c r="A81" s="37"/>
      <c r="D81" s="34"/>
    </row>
    <row r="82" spans="1:4" x14ac:dyDescent="0.2">
      <c r="A82" s="37"/>
      <c r="D82" s="34"/>
    </row>
    <row r="83" spans="1:4" x14ac:dyDescent="0.2">
      <c r="A83" s="37"/>
      <c r="D83" s="34"/>
    </row>
    <row r="84" spans="1:4" x14ac:dyDescent="0.2">
      <c r="A84" s="37"/>
      <c r="D84" s="34"/>
    </row>
    <row r="85" spans="1:4" x14ac:dyDescent="0.2">
      <c r="A85" s="37"/>
      <c r="D85" s="34"/>
    </row>
    <row r="86" spans="1:4" x14ac:dyDescent="0.2">
      <c r="A86" s="37"/>
      <c r="D86" s="34"/>
    </row>
    <row r="87" spans="1:4" x14ac:dyDescent="0.2">
      <c r="A87" s="37"/>
      <c r="D87" s="34"/>
    </row>
    <row r="88" spans="1:4" x14ac:dyDescent="0.2">
      <c r="A88" s="37"/>
      <c r="D88" s="34"/>
    </row>
    <row r="89" spans="1:4" x14ac:dyDescent="0.2">
      <c r="A89" s="37"/>
      <c r="D89" s="34"/>
    </row>
    <row r="90" spans="1:4" x14ac:dyDescent="0.2">
      <c r="A90" s="37"/>
      <c r="D90" s="34"/>
    </row>
    <row r="91" spans="1:4" x14ac:dyDescent="0.2">
      <c r="A91" s="37"/>
      <c r="D91" s="34"/>
    </row>
    <row r="92" spans="1:4" x14ac:dyDescent="0.2">
      <c r="A92" s="37"/>
      <c r="D92" s="34"/>
    </row>
    <row r="93" spans="1:4" x14ac:dyDescent="0.2">
      <c r="A93" s="37"/>
      <c r="D93" s="34"/>
    </row>
    <row r="94" spans="1:4" x14ac:dyDescent="0.2">
      <c r="A94" s="37"/>
      <c r="D94" s="34"/>
    </row>
    <row r="95" spans="1:4" x14ac:dyDescent="0.2">
      <c r="A95" s="37"/>
      <c r="D95" s="34"/>
    </row>
    <row r="96" spans="1:4" x14ac:dyDescent="0.2">
      <c r="A96" s="37"/>
      <c r="D96" s="34"/>
    </row>
    <row r="97" spans="1:4" x14ac:dyDescent="0.2">
      <c r="A97" s="37"/>
      <c r="D97" s="34"/>
    </row>
    <row r="98" spans="1:4" x14ac:dyDescent="0.2">
      <c r="A98" s="37"/>
      <c r="D98" s="34"/>
    </row>
    <row r="99" spans="1:4" x14ac:dyDescent="0.2">
      <c r="A99" s="37"/>
      <c r="D99" s="34"/>
    </row>
    <row r="100" spans="1:4" x14ac:dyDescent="0.2">
      <c r="A100" s="37"/>
      <c r="D100" s="34"/>
    </row>
    <row r="101" spans="1:4" x14ac:dyDescent="0.2">
      <c r="A101" s="37"/>
      <c r="D101" s="34"/>
    </row>
    <row r="102" spans="1:4" x14ac:dyDescent="0.2">
      <c r="A102" s="37"/>
      <c r="D102" s="38"/>
    </row>
    <row r="103" spans="1:4" x14ac:dyDescent="0.2">
      <c r="A103" s="37"/>
      <c r="D103" s="38"/>
    </row>
    <row r="104" spans="1:4" x14ac:dyDescent="0.2">
      <c r="A104" s="37"/>
      <c r="D104" s="38"/>
    </row>
    <row r="105" spans="1:4" x14ac:dyDescent="0.2">
      <c r="A105" s="37"/>
      <c r="D105" s="38"/>
    </row>
    <row r="106" spans="1:4" x14ac:dyDescent="0.2">
      <c r="A106" s="37"/>
      <c r="D106" s="34"/>
    </row>
    <row r="107" spans="1:4" x14ac:dyDescent="0.2">
      <c r="A107" s="37"/>
      <c r="D107" s="34"/>
    </row>
    <row r="108" spans="1:4" x14ac:dyDescent="0.2">
      <c r="A108" s="37"/>
      <c r="D108" s="34"/>
    </row>
    <row r="109" spans="1:4" x14ac:dyDescent="0.2">
      <c r="A109" s="37"/>
      <c r="D109" s="34"/>
    </row>
    <row r="110" spans="1:4" x14ac:dyDescent="0.2">
      <c r="A110" s="37"/>
      <c r="D110" s="34"/>
    </row>
    <row r="111" spans="1:4" x14ac:dyDescent="0.2">
      <c r="A111" s="37"/>
      <c r="D111" s="34"/>
    </row>
    <row r="112" spans="1:4" x14ac:dyDescent="0.2">
      <c r="A112" s="37"/>
      <c r="D112" s="34"/>
    </row>
    <row r="113" spans="1:4" x14ac:dyDescent="0.2">
      <c r="A113" s="37"/>
      <c r="D113" s="34"/>
    </row>
    <row r="114" spans="1:4" x14ac:dyDescent="0.2">
      <c r="A114" s="37"/>
      <c r="D114" s="34"/>
    </row>
    <row r="115" spans="1:4" x14ac:dyDescent="0.2">
      <c r="A115" s="37"/>
      <c r="D115" s="34"/>
    </row>
    <row r="116" spans="1:4" x14ac:dyDescent="0.2">
      <c r="A116" s="37"/>
      <c r="D116" s="34"/>
    </row>
    <row r="117" spans="1:4" x14ac:dyDescent="0.2">
      <c r="A117" s="37"/>
      <c r="D117" s="34"/>
    </row>
    <row r="118" spans="1:4" x14ac:dyDescent="0.2">
      <c r="A118" s="37"/>
      <c r="D118" s="34"/>
    </row>
    <row r="119" spans="1:4" x14ac:dyDescent="0.2">
      <c r="A119" s="37"/>
      <c r="D119" s="34"/>
    </row>
    <row r="120" spans="1:4" x14ac:dyDescent="0.2">
      <c r="A120" s="37"/>
      <c r="D120" s="34"/>
    </row>
    <row r="121" spans="1:4" x14ac:dyDescent="0.2">
      <c r="A121" s="37"/>
      <c r="D121" s="34"/>
    </row>
    <row r="122" spans="1:4" x14ac:dyDescent="0.2">
      <c r="A122" s="37"/>
      <c r="D122" s="34"/>
    </row>
    <row r="123" spans="1:4" x14ac:dyDescent="0.2">
      <c r="A123" s="37"/>
      <c r="D123" s="34"/>
    </row>
    <row r="124" spans="1:4" x14ac:dyDescent="0.2">
      <c r="A124" s="37"/>
      <c r="D124" s="34"/>
    </row>
    <row r="125" spans="1:4" x14ac:dyDescent="0.2">
      <c r="A125" s="37"/>
      <c r="D125" s="34"/>
    </row>
    <row r="126" spans="1:4" x14ac:dyDescent="0.2">
      <c r="A126" s="37"/>
      <c r="D126" s="34"/>
    </row>
    <row r="127" spans="1:4" x14ac:dyDescent="0.2">
      <c r="A127" s="37"/>
      <c r="D127" s="34"/>
    </row>
    <row r="128" spans="1:4" x14ac:dyDescent="0.2">
      <c r="A128" s="37"/>
      <c r="D128" s="34"/>
    </row>
    <row r="129" spans="1:4" x14ac:dyDescent="0.2">
      <c r="A129" s="37"/>
      <c r="D129" s="34"/>
    </row>
    <row r="130" spans="1:4" x14ac:dyDescent="0.2">
      <c r="A130" s="37"/>
      <c r="D130" s="34"/>
    </row>
    <row r="131" spans="1:4" x14ac:dyDescent="0.2">
      <c r="A131" s="37"/>
      <c r="D131" s="34"/>
    </row>
    <row r="132" spans="1:4" x14ac:dyDescent="0.2">
      <c r="D132" s="38"/>
    </row>
    <row r="133" spans="1:4" x14ac:dyDescent="0.2">
      <c r="D133" s="38"/>
    </row>
    <row r="134" spans="1:4" x14ac:dyDescent="0.2">
      <c r="D134" s="38"/>
    </row>
    <row r="135" spans="1:4" x14ac:dyDescent="0.2">
      <c r="D135" s="38"/>
    </row>
    <row r="136" spans="1:4" x14ac:dyDescent="0.2">
      <c r="D136" s="34"/>
    </row>
    <row r="137" spans="1:4" x14ac:dyDescent="0.2">
      <c r="D137" s="34"/>
    </row>
    <row r="138" spans="1:4" x14ac:dyDescent="0.2">
      <c r="D138" s="34"/>
    </row>
    <row r="139" spans="1:4" x14ac:dyDescent="0.2">
      <c r="D139" s="34"/>
    </row>
    <row r="140" spans="1:4" x14ac:dyDescent="0.2">
      <c r="D140" s="34"/>
    </row>
    <row r="141" spans="1:4" x14ac:dyDescent="0.2">
      <c r="D141" s="34"/>
    </row>
    <row r="142" spans="1:4" x14ac:dyDescent="0.2">
      <c r="D142" s="34"/>
    </row>
    <row r="143" spans="1:4" x14ac:dyDescent="0.2">
      <c r="D143" s="34"/>
    </row>
    <row r="144" spans="1:4" x14ac:dyDescent="0.2">
      <c r="D144" s="34"/>
    </row>
    <row r="145" spans="4:4" x14ac:dyDescent="0.2">
      <c r="D145" s="34"/>
    </row>
    <row r="146" spans="4:4" x14ac:dyDescent="0.2">
      <c r="D146" s="34"/>
    </row>
    <row r="147" spans="4:4" x14ac:dyDescent="0.2">
      <c r="D147" s="34"/>
    </row>
    <row r="148" spans="4:4" x14ac:dyDescent="0.2">
      <c r="D148" s="34"/>
    </row>
    <row r="149" spans="4:4" x14ac:dyDescent="0.2">
      <c r="D149" s="34"/>
    </row>
    <row r="150" spans="4:4" x14ac:dyDescent="0.2">
      <c r="D150" s="34"/>
    </row>
    <row r="151" spans="4:4" x14ac:dyDescent="0.2">
      <c r="D151" s="34"/>
    </row>
    <row r="152" spans="4:4" x14ac:dyDescent="0.2">
      <c r="D152" s="34"/>
    </row>
    <row r="153" spans="4:4" x14ac:dyDescent="0.2">
      <c r="D153" s="34"/>
    </row>
    <row r="154" spans="4:4" x14ac:dyDescent="0.2">
      <c r="D154" s="34"/>
    </row>
    <row r="155" spans="4:4" x14ac:dyDescent="0.2">
      <c r="D155" s="34"/>
    </row>
    <row r="156" spans="4:4" x14ac:dyDescent="0.2">
      <c r="D156" s="34"/>
    </row>
    <row r="157" spans="4:4" x14ac:dyDescent="0.2">
      <c r="D157" s="34"/>
    </row>
    <row r="158" spans="4:4" x14ac:dyDescent="0.2">
      <c r="D158" s="34"/>
    </row>
    <row r="159" spans="4:4" x14ac:dyDescent="0.2">
      <c r="D159" s="34"/>
    </row>
    <row r="160" spans="4:4" x14ac:dyDescent="0.2">
      <c r="D160" s="34"/>
    </row>
    <row r="161" spans="4:4" x14ac:dyDescent="0.2">
      <c r="D161" s="34"/>
    </row>
    <row r="162" spans="4:4" x14ac:dyDescent="0.2">
      <c r="D162" s="38"/>
    </row>
    <row r="163" spans="4:4" x14ac:dyDescent="0.2">
      <c r="D163" s="38"/>
    </row>
    <row r="164" spans="4:4" x14ac:dyDescent="0.2">
      <c r="D164" s="38"/>
    </row>
    <row r="165" spans="4:4" x14ac:dyDescent="0.2">
      <c r="D165" s="38"/>
    </row>
    <row r="166" spans="4:4" x14ac:dyDescent="0.2">
      <c r="D166" s="34"/>
    </row>
    <row r="167" spans="4:4" x14ac:dyDescent="0.2">
      <c r="D167" s="34"/>
    </row>
    <row r="168" spans="4:4" x14ac:dyDescent="0.2">
      <c r="D168" s="34"/>
    </row>
    <row r="169" spans="4:4" x14ac:dyDescent="0.2">
      <c r="D169" s="34"/>
    </row>
    <row r="170" spans="4:4" x14ac:dyDescent="0.2">
      <c r="D170" s="34"/>
    </row>
    <row r="171" spans="4:4" x14ac:dyDescent="0.2">
      <c r="D171" s="34"/>
    </row>
    <row r="172" spans="4:4" x14ac:dyDescent="0.2">
      <c r="D172" s="34"/>
    </row>
    <row r="173" spans="4:4" x14ac:dyDescent="0.2">
      <c r="D173" s="34"/>
    </row>
    <row r="174" spans="4:4" x14ac:dyDescent="0.2">
      <c r="D174" s="34"/>
    </row>
    <row r="175" spans="4:4" x14ac:dyDescent="0.2">
      <c r="D175" s="34"/>
    </row>
    <row r="176" spans="4:4" x14ac:dyDescent="0.2">
      <c r="D176" s="34"/>
    </row>
    <row r="177" spans="4:4" x14ac:dyDescent="0.2">
      <c r="D177" s="34"/>
    </row>
    <row r="178" spans="4:4" x14ac:dyDescent="0.2">
      <c r="D178" s="34"/>
    </row>
    <row r="179" spans="4:4" x14ac:dyDescent="0.2">
      <c r="D179" s="34"/>
    </row>
    <row r="180" spans="4:4" x14ac:dyDescent="0.2">
      <c r="D180" s="34"/>
    </row>
    <row r="181" spans="4:4" x14ac:dyDescent="0.2">
      <c r="D181" s="34"/>
    </row>
    <row r="182" spans="4:4" x14ac:dyDescent="0.2">
      <c r="D182" s="34"/>
    </row>
    <row r="183" spans="4:4" x14ac:dyDescent="0.2">
      <c r="D183" s="34"/>
    </row>
    <row r="184" spans="4:4" x14ac:dyDescent="0.2">
      <c r="D184" s="34"/>
    </row>
    <row r="185" spans="4:4" x14ac:dyDescent="0.2">
      <c r="D185" s="34"/>
    </row>
    <row r="186" spans="4:4" x14ac:dyDescent="0.2">
      <c r="D186" s="34"/>
    </row>
    <row r="187" spans="4:4" x14ac:dyDescent="0.2">
      <c r="D187" s="34"/>
    </row>
    <row r="188" spans="4:4" x14ac:dyDescent="0.2">
      <c r="D188" s="34"/>
    </row>
    <row r="189" spans="4:4" x14ac:dyDescent="0.2">
      <c r="D189" s="34"/>
    </row>
    <row r="190" spans="4:4" x14ac:dyDescent="0.2">
      <c r="D190" s="34"/>
    </row>
    <row r="191" spans="4:4" x14ac:dyDescent="0.2">
      <c r="D191" s="34"/>
    </row>
    <row r="192" spans="4:4" x14ac:dyDescent="0.2">
      <c r="D192" s="38"/>
    </row>
    <row r="193" spans="4:4" x14ac:dyDescent="0.2">
      <c r="D193" s="38"/>
    </row>
    <row r="194" spans="4:4" x14ac:dyDescent="0.2">
      <c r="D194" s="38"/>
    </row>
    <row r="195" spans="4:4" x14ac:dyDescent="0.2">
      <c r="D195" s="38"/>
    </row>
    <row r="196" spans="4:4" x14ac:dyDescent="0.2">
      <c r="D196" s="34"/>
    </row>
    <row r="197" spans="4:4" x14ac:dyDescent="0.2">
      <c r="D197" s="34"/>
    </row>
    <row r="198" spans="4:4" x14ac:dyDescent="0.2">
      <c r="D198" s="34"/>
    </row>
    <row r="199" spans="4:4" x14ac:dyDescent="0.2">
      <c r="D199" s="34"/>
    </row>
    <row r="200" spans="4:4" x14ac:dyDescent="0.2">
      <c r="D200" s="34"/>
    </row>
    <row r="201" spans="4:4" x14ac:dyDescent="0.2">
      <c r="D201" s="34"/>
    </row>
    <row r="202" spans="4:4" x14ac:dyDescent="0.2">
      <c r="D202" s="34"/>
    </row>
    <row r="203" spans="4:4" x14ac:dyDescent="0.2">
      <c r="D203" s="34"/>
    </row>
    <row r="204" spans="4:4" x14ac:dyDescent="0.2">
      <c r="D204" s="34"/>
    </row>
    <row r="205" spans="4:4" x14ac:dyDescent="0.2">
      <c r="D205" s="34"/>
    </row>
  </sheetData>
  <phoneticPr fontId="6" type="noConversion"/>
  <hyperlinks>
    <hyperlink ref="C11" location="'Table 1'!A1" display="Table 1" xr:uid="{B9D1DDB6-5498-48FB-B9CC-E8B19E5C4309}"/>
    <hyperlink ref="C12" location="'Table 2'!A1" display="Table 2" xr:uid="{AC290B84-6541-4F48-A67D-F1D6FCFA7FDE}"/>
    <hyperlink ref="C7" location="Enquiries!A1" display="Enquiries" xr:uid="{358113C2-7577-41E3-AD3C-08CBE9A9B542}"/>
    <hyperlink ref="C6" location="Metadata!A1" display="Metadata" xr:uid="{CF157346-8050-476C-9DC6-95FCBA1AFAD9}"/>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sheetPr>
    <tabColor rgb="FFFF0000"/>
  </sheetPr>
  <dimension ref="A1:N53"/>
  <sheetViews>
    <sheetView showGridLines="0" zoomScale="115" zoomScaleNormal="115" workbookViewId="0">
      <selection activeCell="F21" sqref="F21"/>
    </sheetView>
  </sheetViews>
  <sheetFormatPr defaultColWidth="8.7109375" defaultRowHeight="11.25" x14ac:dyDescent="0.2"/>
  <cols>
    <col min="1" max="1" width="2.140625" style="6" customWidth="1"/>
    <col min="2" max="2" width="8.85546875" style="6" customWidth="1"/>
    <col min="3" max="3" width="14.85546875" style="6" customWidth="1"/>
    <col min="4" max="4" width="6.7109375" style="6" customWidth="1"/>
    <col min="5" max="5" width="42.5703125" style="6" bestFit="1" customWidth="1"/>
    <col min="6" max="6" width="10.85546875" style="6" customWidth="1"/>
    <col min="7" max="7" width="54.7109375" style="6" customWidth="1"/>
    <col min="8" max="16384" width="8.7109375" style="6"/>
  </cols>
  <sheetData>
    <row r="1" spans="1:14" ht="11.45" customHeight="1" x14ac:dyDescent="0.25">
      <c r="E1" s="56"/>
    </row>
    <row r="3" spans="1:14" s="110" customFormat="1" ht="16.5" customHeight="1" x14ac:dyDescent="0.25">
      <c r="C3" s="122" t="s">
        <v>535</v>
      </c>
      <c r="D3" s="122"/>
      <c r="E3" s="122"/>
      <c r="F3" s="111"/>
      <c r="G3" s="108" t="s">
        <v>536</v>
      </c>
      <c r="H3" s="9"/>
      <c r="I3" s="9"/>
      <c r="J3" s="9"/>
      <c r="K3" s="9"/>
      <c r="L3" s="9"/>
      <c r="M3" s="9"/>
    </row>
    <row r="4" spans="1:14" s="110" customFormat="1" x14ac:dyDescent="0.25">
      <c r="C4" s="47" t="s">
        <v>18</v>
      </c>
      <c r="F4" s="8"/>
      <c r="G4" s="110" t="s">
        <v>456</v>
      </c>
      <c r="H4" s="9"/>
      <c r="I4" s="9"/>
      <c r="J4" s="9"/>
      <c r="K4" s="9"/>
      <c r="L4" s="9"/>
      <c r="M4" s="9"/>
    </row>
    <row r="5" spans="1:14" x14ac:dyDescent="0.2">
      <c r="C5" s="10"/>
      <c r="F5" s="8"/>
      <c r="G5" s="9"/>
      <c r="H5" s="9"/>
      <c r="I5" s="9"/>
      <c r="J5" s="9"/>
      <c r="K5" s="9"/>
      <c r="L5" s="9"/>
      <c r="M5" s="9"/>
    </row>
    <row r="6" spans="1:14" x14ac:dyDescent="0.2">
      <c r="C6" s="11" t="s">
        <v>19</v>
      </c>
      <c r="D6" s="26"/>
      <c r="E6" s="54" t="s">
        <v>65</v>
      </c>
      <c r="F6" s="104" t="s">
        <v>530</v>
      </c>
      <c r="G6" s="13" t="s">
        <v>488</v>
      </c>
      <c r="H6" s="9"/>
      <c r="I6" s="9"/>
      <c r="J6" s="9"/>
      <c r="K6" s="9"/>
      <c r="L6" s="9"/>
      <c r="M6" s="9"/>
    </row>
    <row r="7" spans="1:14" x14ac:dyDescent="0.2">
      <c r="C7" s="14"/>
      <c r="D7" s="14"/>
      <c r="E7" s="55"/>
      <c r="F7" s="104">
        <v>44927</v>
      </c>
      <c r="G7" s="14"/>
      <c r="H7" s="9"/>
      <c r="I7" s="9"/>
      <c r="J7" s="9"/>
      <c r="K7" s="9"/>
      <c r="L7" s="9"/>
      <c r="M7" s="9"/>
      <c r="N7" s="9"/>
    </row>
    <row r="8" spans="1:14" x14ac:dyDescent="0.2">
      <c r="C8" s="16"/>
      <c r="D8" s="16" t="s">
        <v>28</v>
      </c>
      <c r="E8" s="16"/>
      <c r="F8" s="77">
        <f t="shared" ref="F8" si="0">+F9+F22+F35</f>
        <v>24461.122329000005</v>
      </c>
      <c r="G8" s="69" t="s">
        <v>492</v>
      </c>
    </row>
    <row r="9" spans="1:14" x14ac:dyDescent="0.2">
      <c r="C9" s="28"/>
      <c r="D9" s="28" t="s">
        <v>23</v>
      </c>
      <c r="E9" s="19"/>
      <c r="F9" s="75">
        <f t="shared" ref="F9" si="1">SUM(F10:F21)</f>
        <v>10879.399567</v>
      </c>
      <c r="G9" s="72" t="s">
        <v>461</v>
      </c>
    </row>
    <row r="10" spans="1:14" ht="12" customHeight="1" x14ac:dyDescent="0.25">
      <c r="A10"/>
      <c r="C10" s="48"/>
      <c r="D10" s="22"/>
      <c r="E10" s="48" t="s">
        <v>479</v>
      </c>
      <c r="F10" s="74">
        <v>3979.7803450000001</v>
      </c>
      <c r="G10" s="71" t="s">
        <v>468</v>
      </c>
    </row>
    <row r="11" spans="1:14" ht="12" customHeight="1" x14ac:dyDescent="0.25">
      <c r="A11"/>
      <c r="C11" s="49"/>
      <c r="D11" s="19"/>
      <c r="E11" s="49" t="s">
        <v>480</v>
      </c>
      <c r="F11" s="73">
        <v>1016.219996</v>
      </c>
      <c r="G11" s="70" t="s">
        <v>469</v>
      </c>
    </row>
    <row r="12" spans="1:14" ht="12" customHeight="1" x14ac:dyDescent="0.25">
      <c r="A12"/>
      <c r="C12" s="48"/>
      <c r="D12" s="22"/>
      <c r="E12" s="48" t="s">
        <v>481</v>
      </c>
      <c r="F12" s="74">
        <v>130.420242</v>
      </c>
      <c r="G12" s="71" t="s">
        <v>470</v>
      </c>
      <c r="H12" s="9"/>
      <c r="I12" s="9"/>
      <c r="J12" s="9"/>
      <c r="K12" s="9"/>
      <c r="L12" s="9"/>
      <c r="M12" s="9"/>
      <c r="N12" s="24"/>
    </row>
    <row r="13" spans="1:14" ht="12" customHeight="1" x14ac:dyDescent="0.25">
      <c r="A13"/>
      <c r="C13" s="49"/>
      <c r="D13" s="19"/>
      <c r="E13" s="49" t="s">
        <v>482</v>
      </c>
      <c r="F13" s="73">
        <v>160.70065500000001</v>
      </c>
      <c r="G13" s="70" t="s">
        <v>471</v>
      </c>
    </row>
    <row r="14" spans="1:14" ht="12" customHeight="1" x14ac:dyDescent="0.25">
      <c r="A14"/>
      <c r="C14" s="48"/>
      <c r="D14" s="22"/>
      <c r="E14" s="48" t="s">
        <v>483</v>
      </c>
      <c r="F14" s="74">
        <v>0.27191599999999999</v>
      </c>
      <c r="G14" s="71" t="s">
        <v>502</v>
      </c>
    </row>
    <row r="15" spans="1:14" ht="12" customHeight="1" x14ac:dyDescent="0.25">
      <c r="A15"/>
      <c r="C15" s="49"/>
      <c r="D15" s="19"/>
      <c r="E15" s="49" t="s">
        <v>484</v>
      </c>
      <c r="F15" s="73">
        <v>199.967883</v>
      </c>
      <c r="G15" s="70" t="s">
        <v>472</v>
      </c>
    </row>
    <row r="16" spans="1:14" ht="12" customHeight="1" x14ac:dyDescent="0.25">
      <c r="A16"/>
      <c r="C16" s="48"/>
      <c r="D16" s="22"/>
      <c r="E16" s="48" t="s">
        <v>64</v>
      </c>
      <c r="F16" s="74">
        <v>220.207696</v>
      </c>
      <c r="G16" s="71" t="s">
        <v>473</v>
      </c>
    </row>
    <row r="17" spans="1:14" ht="12" customHeight="1" x14ac:dyDescent="0.25">
      <c r="A17"/>
      <c r="C17" s="49"/>
      <c r="D17" s="19"/>
      <c r="E17" s="49" t="s">
        <v>485</v>
      </c>
      <c r="F17" s="73">
        <v>0.25555299999999997</v>
      </c>
      <c r="G17" s="70" t="s">
        <v>474</v>
      </c>
    </row>
    <row r="18" spans="1:14" ht="12" customHeight="1" x14ac:dyDescent="0.25">
      <c r="A18"/>
      <c r="C18" s="48"/>
      <c r="D18" s="22"/>
      <c r="E18" s="48" t="s">
        <v>486</v>
      </c>
      <c r="F18" s="74">
        <v>22.168023000000002</v>
      </c>
      <c r="G18" s="71" t="s">
        <v>475</v>
      </c>
    </row>
    <row r="19" spans="1:14" ht="12" customHeight="1" x14ac:dyDescent="0.25">
      <c r="A19"/>
      <c r="C19" s="49"/>
      <c r="D19" s="19"/>
      <c r="E19" s="49" t="s">
        <v>487</v>
      </c>
      <c r="F19" s="73">
        <v>28.428588999999999</v>
      </c>
      <c r="G19" s="70" t="s">
        <v>476</v>
      </c>
    </row>
    <row r="20" spans="1:14" ht="12" customHeight="1" x14ac:dyDescent="0.25">
      <c r="A20"/>
      <c r="C20" s="48"/>
      <c r="D20" s="22"/>
      <c r="E20" s="48" t="s">
        <v>477</v>
      </c>
      <c r="F20" s="74">
        <v>5115.9443709999996</v>
      </c>
      <c r="G20" s="71" t="s">
        <v>478</v>
      </c>
      <c r="H20" s="9"/>
      <c r="I20" s="9"/>
      <c r="J20" s="9"/>
      <c r="K20" s="9"/>
      <c r="L20" s="9"/>
      <c r="M20" s="9"/>
      <c r="N20" s="24"/>
    </row>
    <row r="21" spans="1:14" ht="12.75" customHeight="1" x14ac:dyDescent="0.25">
      <c r="A21"/>
      <c r="C21" s="49"/>
      <c r="D21" s="19"/>
      <c r="E21" s="49" t="s">
        <v>499</v>
      </c>
      <c r="F21" s="73">
        <v>5.0342979999999997</v>
      </c>
      <c r="G21" s="70" t="s">
        <v>194</v>
      </c>
    </row>
    <row r="22" spans="1:14" ht="12" customHeight="1" x14ac:dyDescent="0.2">
      <c r="C22" s="16"/>
      <c r="D22" s="16" t="s">
        <v>24</v>
      </c>
      <c r="E22" s="16"/>
      <c r="F22" s="76">
        <f t="shared" ref="F22" si="2">SUM(F23:F34)</f>
        <v>3273.39311</v>
      </c>
      <c r="G22" s="69" t="s">
        <v>462</v>
      </c>
    </row>
    <row r="23" spans="1:14" ht="12" customHeight="1" x14ac:dyDescent="0.25">
      <c r="A23"/>
      <c r="C23" s="49"/>
      <c r="D23" s="19"/>
      <c r="E23" s="49" t="s">
        <v>479</v>
      </c>
      <c r="F23" s="73">
        <v>2735.34557</v>
      </c>
      <c r="G23" s="70" t="s">
        <v>468</v>
      </c>
    </row>
    <row r="24" spans="1:14" ht="12" customHeight="1" x14ac:dyDescent="0.25">
      <c r="A24"/>
      <c r="C24" s="48"/>
      <c r="D24" s="22"/>
      <c r="E24" s="48" t="s">
        <v>480</v>
      </c>
      <c r="F24" s="74">
        <v>37.891157</v>
      </c>
      <c r="G24" s="71" t="s">
        <v>469</v>
      </c>
    </row>
    <row r="25" spans="1:14" ht="12" customHeight="1" x14ac:dyDescent="0.25">
      <c r="A25"/>
      <c r="C25" s="49"/>
      <c r="D25" s="19"/>
      <c r="E25" s="49" t="s">
        <v>481</v>
      </c>
      <c r="F25" s="73">
        <v>52.687441999999997</v>
      </c>
      <c r="G25" s="70" t="s">
        <v>470</v>
      </c>
      <c r="H25" s="9"/>
      <c r="I25" s="9"/>
      <c r="J25" s="9"/>
      <c r="K25" s="9"/>
      <c r="L25" s="9"/>
      <c r="M25" s="9"/>
      <c r="N25" s="24"/>
    </row>
    <row r="26" spans="1:14" ht="12" customHeight="1" x14ac:dyDescent="0.25">
      <c r="A26"/>
      <c r="C26" s="48"/>
      <c r="D26" s="22"/>
      <c r="E26" s="48" t="s">
        <v>482</v>
      </c>
      <c r="F26" s="74">
        <v>42.160145999999997</v>
      </c>
      <c r="G26" s="71" t="s">
        <v>471</v>
      </c>
    </row>
    <row r="27" spans="1:14" ht="12" customHeight="1" x14ac:dyDescent="0.25">
      <c r="A27"/>
      <c r="C27" s="49"/>
      <c r="D27" s="19"/>
      <c r="E27" s="49" t="s">
        <v>483</v>
      </c>
      <c r="F27" s="73">
        <v>1.2377000000000001E-2</v>
      </c>
      <c r="G27" s="70" t="s">
        <v>502</v>
      </c>
    </row>
    <row r="28" spans="1:14" ht="12" customHeight="1" x14ac:dyDescent="0.25">
      <c r="A28"/>
      <c r="C28" s="48"/>
      <c r="D28" s="22"/>
      <c r="E28" s="48" t="s">
        <v>484</v>
      </c>
      <c r="F28" s="74">
        <v>5.1745999999999999</v>
      </c>
      <c r="G28" s="71" t="s">
        <v>472</v>
      </c>
    </row>
    <row r="29" spans="1:14" ht="12" customHeight="1" x14ac:dyDescent="0.25">
      <c r="A29"/>
      <c r="C29" s="49"/>
      <c r="D29" s="19"/>
      <c r="E29" s="49" t="s">
        <v>64</v>
      </c>
      <c r="F29" s="73">
        <v>22.528953999999999</v>
      </c>
      <c r="G29" s="70" t="s">
        <v>473</v>
      </c>
    </row>
    <row r="30" spans="1:14" ht="12" customHeight="1" x14ac:dyDescent="0.25">
      <c r="A30"/>
      <c r="C30" s="48"/>
      <c r="D30" s="22"/>
      <c r="E30" s="48" t="s">
        <v>485</v>
      </c>
      <c r="F30" s="74">
        <v>0.48499999999999999</v>
      </c>
      <c r="G30" s="71" t="s">
        <v>474</v>
      </c>
    </row>
    <row r="31" spans="1:14" ht="12" customHeight="1" x14ac:dyDescent="0.25">
      <c r="A31"/>
      <c r="C31" s="49"/>
      <c r="D31" s="19"/>
      <c r="E31" s="49" t="s">
        <v>486</v>
      </c>
      <c r="F31" s="73">
        <v>1.2303459999999999</v>
      </c>
      <c r="G31" s="70" t="s">
        <v>475</v>
      </c>
    </row>
    <row r="32" spans="1:14" ht="12" customHeight="1" x14ac:dyDescent="0.25">
      <c r="A32"/>
      <c r="C32" s="48"/>
      <c r="D32" s="22"/>
      <c r="E32" s="48" t="s">
        <v>487</v>
      </c>
      <c r="F32" s="74">
        <v>13.384214</v>
      </c>
      <c r="G32" s="71" t="s">
        <v>476</v>
      </c>
    </row>
    <row r="33" spans="1:14" ht="12" customHeight="1" x14ac:dyDescent="0.25">
      <c r="A33"/>
      <c r="C33" s="49"/>
      <c r="D33" s="19"/>
      <c r="E33" s="49" t="s">
        <v>477</v>
      </c>
      <c r="F33" s="73">
        <v>9.3897729999999999</v>
      </c>
      <c r="G33" s="70" t="s">
        <v>478</v>
      </c>
      <c r="H33" s="9"/>
      <c r="I33" s="9"/>
      <c r="J33" s="9"/>
      <c r="K33" s="9"/>
      <c r="L33" s="9"/>
      <c r="M33" s="9"/>
      <c r="N33" s="24"/>
    </row>
    <row r="34" spans="1:14" ht="12.75" customHeight="1" x14ac:dyDescent="0.25">
      <c r="A34"/>
      <c r="C34" s="48"/>
      <c r="D34" s="22"/>
      <c r="E34" s="48" t="s">
        <v>499</v>
      </c>
      <c r="F34" s="74">
        <v>353.10353100000003</v>
      </c>
      <c r="G34" s="71" t="s">
        <v>194</v>
      </c>
    </row>
    <row r="35" spans="1:14" ht="12" customHeight="1" x14ac:dyDescent="0.2">
      <c r="C35" s="49"/>
      <c r="D35" s="28" t="s">
        <v>460</v>
      </c>
      <c r="E35" s="49"/>
      <c r="F35" s="75">
        <f t="shared" ref="F35" si="3">SUM(F36:F47)</f>
        <v>10308.329652000002</v>
      </c>
      <c r="G35" s="72" t="s">
        <v>461</v>
      </c>
    </row>
    <row r="36" spans="1:14" ht="12" customHeight="1" x14ac:dyDescent="0.25">
      <c r="A36"/>
      <c r="C36" s="48"/>
      <c r="D36" s="22"/>
      <c r="E36" s="48" t="s">
        <v>479</v>
      </c>
      <c r="F36" s="74">
        <v>2028.1380220000001</v>
      </c>
      <c r="G36" s="71" t="s">
        <v>468</v>
      </c>
    </row>
    <row r="37" spans="1:14" ht="12" customHeight="1" x14ac:dyDescent="0.25">
      <c r="A37"/>
      <c r="C37" s="49"/>
      <c r="D37" s="19"/>
      <c r="E37" s="49" t="s">
        <v>480</v>
      </c>
      <c r="F37" s="73">
        <v>3108.7848170000002</v>
      </c>
      <c r="G37" s="70" t="s">
        <v>469</v>
      </c>
    </row>
    <row r="38" spans="1:14" ht="12" customHeight="1" x14ac:dyDescent="0.25">
      <c r="A38"/>
      <c r="C38" s="48"/>
      <c r="D38" s="22"/>
      <c r="E38" s="48" t="s">
        <v>481</v>
      </c>
      <c r="F38" s="74">
        <v>1078.4296449999999</v>
      </c>
      <c r="G38" s="71" t="s">
        <v>470</v>
      </c>
      <c r="H38" s="9"/>
      <c r="I38" s="9"/>
      <c r="J38" s="9"/>
      <c r="K38" s="9"/>
      <c r="L38" s="9"/>
      <c r="M38" s="9"/>
      <c r="N38" s="24"/>
    </row>
    <row r="39" spans="1:14" ht="12" customHeight="1" x14ac:dyDescent="0.25">
      <c r="A39"/>
      <c r="C39" s="49"/>
      <c r="D39" s="19"/>
      <c r="E39" s="49" t="s">
        <v>482</v>
      </c>
      <c r="F39" s="73">
        <v>1834.3631949999999</v>
      </c>
      <c r="G39" s="70" t="s">
        <v>471</v>
      </c>
    </row>
    <row r="40" spans="1:14" ht="12" customHeight="1" x14ac:dyDescent="0.25">
      <c r="A40"/>
      <c r="C40" s="48"/>
      <c r="D40" s="22"/>
      <c r="E40" s="48" t="s">
        <v>483</v>
      </c>
      <c r="F40" s="74">
        <v>0.20105500000000001</v>
      </c>
      <c r="G40" s="71" t="s">
        <v>502</v>
      </c>
    </row>
    <row r="41" spans="1:14" ht="12" customHeight="1" x14ac:dyDescent="0.25">
      <c r="A41"/>
      <c r="C41" s="49"/>
      <c r="D41" s="19"/>
      <c r="E41" s="49" t="s">
        <v>484</v>
      </c>
      <c r="F41" s="73">
        <v>126.302339</v>
      </c>
      <c r="G41" s="70" t="s">
        <v>472</v>
      </c>
    </row>
    <row r="42" spans="1:14" ht="12" customHeight="1" x14ac:dyDescent="0.25">
      <c r="A42"/>
      <c r="C42" s="48"/>
      <c r="D42" s="22"/>
      <c r="E42" s="48" t="s">
        <v>64</v>
      </c>
      <c r="F42" s="74">
        <v>1507.7525290000001</v>
      </c>
      <c r="G42" s="71" t="s">
        <v>473</v>
      </c>
    </row>
    <row r="43" spans="1:14" ht="12" customHeight="1" x14ac:dyDescent="0.25">
      <c r="A43"/>
      <c r="C43" s="49"/>
      <c r="D43" s="19"/>
      <c r="E43" s="49" t="s">
        <v>485</v>
      </c>
      <c r="F43" s="73">
        <v>1.720275</v>
      </c>
      <c r="G43" s="70" t="s">
        <v>474</v>
      </c>
    </row>
    <row r="44" spans="1:14" ht="12" customHeight="1" x14ac:dyDescent="0.25">
      <c r="A44"/>
      <c r="C44" s="48"/>
      <c r="D44" s="22"/>
      <c r="E44" s="48" t="s">
        <v>486</v>
      </c>
      <c r="F44" s="74">
        <v>431.23630000000003</v>
      </c>
      <c r="G44" s="71" t="s">
        <v>475</v>
      </c>
    </row>
    <row r="45" spans="1:14" ht="12" customHeight="1" x14ac:dyDescent="0.25">
      <c r="A45"/>
      <c r="C45" s="49"/>
      <c r="D45" s="19"/>
      <c r="E45" s="49" t="s">
        <v>487</v>
      </c>
      <c r="F45" s="73">
        <v>74.988515000000007</v>
      </c>
      <c r="G45" s="70" t="s">
        <v>476</v>
      </c>
    </row>
    <row r="46" spans="1:14" ht="12" customHeight="1" x14ac:dyDescent="0.25">
      <c r="A46"/>
      <c r="C46" s="48"/>
      <c r="D46" s="22"/>
      <c r="E46" s="48" t="s">
        <v>477</v>
      </c>
      <c r="F46" s="74">
        <v>105.055685</v>
      </c>
      <c r="G46" s="71" t="s">
        <v>478</v>
      </c>
      <c r="H46" s="9"/>
      <c r="I46" s="9"/>
      <c r="J46" s="9"/>
      <c r="K46" s="9"/>
      <c r="L46" s="9"/>
      <c r="M46" s="9"/>
      <c r="N46" s="24"/>
    </row>
    <row r="47" spans="1:14" ht="12.75" customHeight="1" x14ac:dyDescent="0.25">
      <c r="A47"/>
      <c r="C47" s="49"/>
      <c r="D47" s="19"/>
      <c r="E47" s="49" t="s">
        <v>499</v>
      </c>
      <c r="F47" s="73">
        <v>11.357275000000001</v>
      </c>
      <c r="G47" s="70" t="s">
        <v>194</v>
      </c>
    </row>
    <row r="48" spans="1:14" x14ac:dyDescent="0.2">
      <c r="C48" s="48"/>
      <c r="D48" s="22"/>
      <c r="E48" s="48"/>
      <c r="F48" s="22"/>
      <c r="G48" s="71"/>
    </row>
    <row r="49" spans="2:7" x14ac:dyDescent="0.2">
      <c r="C49" s="48"/>
      <c r="D49" s="22"/>
      <c r="E49" s="48"/>
      <c r="F49" s="22"/>
      <c r="G49" s="22"/>
    </row>
    <row r="50" spans="2:7" x14ac:dyDescent="0.2">
      <c r="C50" s="9"/>
      <c r="D50" s="9"/>
      <c r="E50" s="9"/>
    </row>
    <row r="51" spans="2:7" x14ac:dyDescent="0.2">
      <c r="B51" s="29" t="s">
        <v>504</v>
      </c>
      <c r="G51" s="30" t="s">
        <v>503</v>
      </c>
    </row>
    <row r="52" spans="2:7" x14ac:dyDescent="0.2">
      <c r="B52" s="29" t="s">
        <v>498</v>
      </c>
      <c r="G52" s="30" t="s">
        <v>505</v>
      </c>
    </row>
    <row r="53" spans="2:7" x14ac:dyDescent="0.2">
      <c r="C53" s="30"/>
    </row>
  </sheetData>
  <mergeCells count="1">
    <mergeCell ref="C3: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sheetPr>
    <tabColor rgb="FFFF0000"/>
  </sheetPr>
  <dimension ref="C3:O23"/>
  <sheetViews>
    <sheetView showGridLines="0" zoomScale="115" zoomScaleNormal="115" workbookViewId="0">
      <selection activeCell="C3" sqref="C3:E3"/>
    </sheetView>
  </sheetViews>
  <sheetFormatPr defaultColWidth="8.7109375" defaultRowHeight="11.25" x14ac:dyDescent="0.2"/>
  <cols>
    <col min="1" max="2" width="8.7109375" style="6"/>
    <col min="3" max="3" width="11.85546875" style="6" customWidth="1"/>
    <col min="4" max="4" width="14.85546875" style="6" customWidth="1"/>
    <col min="5" max="5" width="45.28515625" style="6" customWidth="1"/>
    <col min="6" max="6" width="9" style="6" customWidth="1"/>
    <col min="7" max="7" width="67.7109375" style="6" customWidth="1"/>
    <col min="8" max="16384" width="8.7109375" style="6"/>
  </cols>
  <sheetData>
    <row r="3" spans="3:15" ht="21.75" customHeight="1" x14ac:dyDescent="0.2">
      <c r="C3" s="122" t="s">
        <v>537</v>
      </c>
      <c r="D3" s="122"/>
      <c r="E3" s="122"/>
      <c r="F3" s="117" t="s">
        <v>538</v>
      </c>
      <c r="G3" s="117"/>
      <c r="H3" s="9"/>
      <c r="I3" s="9"/>
      <c r="J3" s="9"/>
      <c r="K3" s="9"/>
      <c r="L3" s="9"/>
      <c r="M3" s="9"/>
      <c r="N3" s="9"/>
    </row>
    <row r="4" spans="3:15" x14ac:dyDescent="0.2">
      <c r="C4" s="47" t="s">
        <v>18</v>
      </c>
      <c r="F4" s="8"/>
      <c r="G4" s="6" t="s">
        <v>456</v>
      </c>
      <c r="H4" s="9"/>
      <c r="I4" s="9"/>
      <c r="J4" s="9"/>
      <c r="K4" s="9"/>
      <c r="L4" s="9"/>
      <c r="M4" s="9"/>
      <c r="N4" s="9"/>
    </row>
    <row r="5" spans="3:15" x14ac:dyDescent="0.2">
      <c r="D5" s="10"/>
      <c r="F5" s="8"/>
      <c r="G5" s="9"/>
      <c r="H5" s="9"/>
      <c r="I5" s="9"/>
      <c r="J5" s="9"/>
      <c r="K5" s="9"/>
      <c r="L5" s="9"/>
      <c r="M5" s="9"/>
      <c r="N5" s="9"/>
    </row>
    <row r="6" spans="3:15" x14ac:dyDescent="0.2">
      <c r="D6" s="11" t="s">
        <v>19</v>
      </c>
      <c r="E6" s="12" t="s">
        <v>20</v>
      </c>
      <c r="F6" s="104" t="s">
        <v>530</v>
      </c>
      <c r="G6" s="13" t="s">
        <v>467</v>
      </c>
      <c r="H6" s="9"/>
      <c r="I6" s="9"/>
      <c r="J6" s="9"/>
      <c r="K6" s="9"/>
      <c r="L6" s="9"/>
      <c r="M6" s="9"/>
      <c r="N6" s="9"/>
    </row>
    <row r="7" spans="3:15" x14ac:dyDescent="0.2">
      <c r="D7" s="11"/>
      <c r="E7" s="12"/>
      <c r="F7" s="104">
        <v>44927</v>
      </c>
      <c r="G7" s="13"/>
      <c r="H7" s="9"/>
      <c r="I7" s="9"/>
      <c r="J7" s="9"/>
      <c r="K7" s="9"/>
      <c r="L7" s="9"/>
      <c r="M7" s="9"/>
      <c r="N7" s="9"/>
    </row>
    <row r="8" spans="3:15" x14ac:dyDescent="0.2">
      <c r="D8" s="15"/>
      <c r="E8" s="16" t="s">
        <v>23</v>
      </c>
      <c r="F8" s="17">
        <f>+F9+F10+F11</f>
        <v>10879.399567</v>
      </c>
      <c r="G8" s="69" t="s">
        <v>461</v>
      </c>
    </row>
    <row r="9" spans="3:15" x14ac:dyDescent="0.2">
      <c r="D9" s="18"/>
      <c r="E9" s="19" t="s">
        <v>29</v>
      </c>
      <c r="F9" s="20">
        <v>1528.6349299999999</v>
      </c>
      <c r="G9" s="70" t="s">
        <v>464</v>
      </c>
    </row>
    <row r="10" spans="3:15" x14ac:dyDescent="0.2">
      <c r="D10" s="21"/>
      <c r="E10" s="22" t="s">
        <v>30</v>
      </c>
      <c r="F10" s="23">
        <v>6138.4327720000001</v>
      </c>
      <c r="G10" s="71" t="s">
        <v>465</v>
      </c>
    </row>
    <row r="11" spans="3:15" x14ac:dyDescent="0.2">
      <c r="D11" s="18"/>
      <c r="E11" s="19" t="s">
        <v>31</v>
      </c>
      <c r="F11" s="20">
        <v>3212.3318650000001</v>
      </c>
      <c r="G11" s="70" t="s">
        <v>466</v>
      </c>
      <c r="H11" s="9"/>
      <c r="I11" s="9"/>
      <c r="J11" s="9"/>
      <c r="K11" s="9"/>
      <c r="L11" s="9"/>
      <c r="M11" s="9"/>
      <c r="N11" s="9"/>
      <c r="O11" s="24"/>
    </row>
    <row r="12" spans="3:15" x14ac:dyDescent="0.2">
      <c r="D12" s="15"/>
      <c r="E12" s="16" t="s">
        <v>24</v>
      </c>
      <c r="F12" s="17">
        <f>+F13+F14+F15</f>
        <v>3273.39311</v>
      </c>
      <c r="G12" s="69" t="s">
        <v>462</v>
      </c>
    </row>
    <row r="13" spans="3:15" x14ac:dyDescent="0.2">
      <c r="D13" s="18"/>
      <c r="E13" s="19" t="s">
        <v>29</v>
      </c>
      <c r="F13" s="20">
        <v>108.61775799999999</v>
      </c>
      <c r="G13" s="70" t="s">
        <v>464</v>
      </c>
    </row>
    <row r="14" spans="3:15" x14ac:dyDescent="0.2">
      <c r="D14" s="21"/>
      <c r="E14" s="22" t="s">
        <v>30</v>
      </c>
      <c r="F14" s="23">
        <v>820.27310799999998</v>
      </c>
      <c r="G14" s="71" t="s">
        <v>465</v>
      </c>
    </row>
    <row r="15" spans="3:15" x14ac:dyDescent="0.2">
      <c r="D15" s="18"/>
      <c r="E15" s="19" t="s">
        <v>31</v>
      </c>
      <c r="F15" s="20">
        <v>2344.5022439999998</v>
      </c>
      <c r="G15" s="70" t="s">
        <v>466</v>
      </c>
      <c r="H15" s="9"/>
      <c r="I15" s="9"/>
      <c r="J15" s="9"/>
      <c r="K15" s="9"/>
      <c r="L15" s="9"/>
      <c r="M15" s="9"/>
      <c r="N15" s="9"/>
      <c r="O15" s="24"/>
    </row>
    <row r="16" spans="3:15" x14ac:dyDescent="0.2">
      <c r="D16" s="15"/>
      <c r="E16" s="16" t="s">
        <v>25</v>
      </c>
      <c r="F16" s="17">
        <f>+F17+F18+F19</f>
        <v>10308.329652</v>
      </c>
      <c r="G16" s="69" t="s">
        <v>463</v>
      </c>
    </row>
    <row r="17" spans="4:15" x14ac:dyDescent="0.2">
      <c r="D17" s="18"/>
      <c r="E17" s="19" t="s">
        <v>29</v>
      </c>
      <c r="F17" s="20">
        <v>5970.8400309999997</v>
      </c>
      <c r="G17" s="70" t="s">
        <v>464</v>
      </c>
    </row>
    <row r="18" spans="4:15" x14ac:dyDescent="0.2">
      <c r="D18" s="21"/>
      <c r="E18" s="22" t="s">
        <v>30</v>
      </c>
      <c r="F18" s="23">
        <v>1249.317812</v>
      </c>
      <c r="G18" s="71" t="s">
        <v>465</v>
      </c>
    </row>
    <row r="19" spans="4:15" x14ac:dyDescent="0.2">
      <c r="D19" s="18"/>
      <c r="E19" s="19" t="s">
        <v>31</v>
      </c>
      <c r="F19" s="20">
        <v>3088.1718089999999</v>
      </c>
      <c r="G19" s="70" t="s">
        <v>466</v>
      </c>
      <c r="H19" s="9"/>
      <c r="I19" s="9"/>
      <c r="J19" s="9"/>
      <c r="K19" s="9"/>
      <c r="L19" s="9"/>
      <c r="M19" s="9"/>
      <c r="N19" s="9"/>
      <c r="O19" s="24"/>
    </row>
    <row r="20" spans="4:15" s="1" customFormat="1" x14ac:dyDescent="0.2">
      <c r="E20" s="25"/>
      <c r="F20" s="25"/>
    </row>
    <row r="21" spans="4:15" s="1" customFormat="1" x14ac:dyDescent="0.2">
      <c r="E21" s="25"/>
      <c r="F21" s="25"/>
      <c r="G21" s="30"/>
    </row>
    <row r="22" spans="4:15" x14ac:dyDescent="0.2">
      <c r="D22" s="29" t="s">
        <v>504</v>
      </c>
      <c r="G22" s="30" t="s">
        <v>503</v>
      </c>
    </row>
    <row r="23" spans="4:15" x14ac:dyDescent="0.2">
      <c r="D23" s="29" t="s">
        <v>498</v>
      </c>
      <c r="G23" s="30" t="s">
        <v>505</v>
      </c>
    </row>
  </sheetData>
  <mergeCells count="2">
    <mergeCell ref="F3:G3"/>
    <mergeCell ref="C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Z33"/>
  <sheetViews>
    <sheetView showGridLines="0" workbookViewId="0"/>
  </sheetViews>
  <sheetFormatPr defaultColWidth="7.7109375" defaultRowHeight="11.25" x14ac:dyDescent="0.2"/>
  <cols>
    <col min="1" max="1" width="45.85546875" style="6" customWidth="1"/>
    <col min="2" max="2" width="151.85546875" style="3" customWidth="1"/>
    <col min="3" max="5" width="7.7109375" style="3" customWidth="1"/>
    <col min="6" max="6" width="7.7109375" style="3"/>
    <col min="7" max="7" width="7.7109375" style="3" customWidth="1"/>
    <col min="8" max="9" width="7.7109375" style="3"/>
    <col min="10" max="13" width="7.7109375" style="6"/>
    <col min="14" max="14" width="7.7109375" style="6" customWidth="1"/>
    <col min="15" max="16384" width="7.7109375" style="3"/>
  </cols>
  <sheetData>
    <row r="1" spans="1:676" x14ac:dyDescent="0.2">
      <c r="J1" s="3"/>
      <c r="K1" s="3"/>
      <c r="L1" s="3"/>
      <c r="M1" s="3"/>
      <c r="N1" s="3"/>
    </row>
    <row r="2" spans="1:676" x14ac:dyDescent="0.2">
      <c r="B2" s="31"/>
      <c r="C2" s="31"/>
      <c r="D2" s="31"/>
      <c r="E2" s="31"/>
      <c r="F2" s="31"/>
      <c r="G2" s="31"/>
      <c r="H2" s="39"/>
      <c r="J2" s="3"/>
      <c r="K2" s="3"/>
      <c r="L2" s="3"/>
      <c r="M2" s="3"/>
      <c r="N2" s="3"/>
    </row>
    <row r="3" spans="1:676" ht="36" customHeight="1" x14ac:dyDescent="0.2">
      <c r="B3" s="32" t="s">
        <v>0</v>
      </c>
      <c r="C3" s="31"/>
      <c r="D3" s="31"/>
      <c r="E3" s="31"/>
      <c r="F3" s="31"/>
      <c r="G3" s="31"/>
      <c r="H3" s="39"/>
      <c r="J3" s="3"/>
      <c r="K3" s="3"/>
      <c r="L3" s="3"/>
      <c r="M3" s="3"/>
      <c r="N3" s="3"/>
    </row>
    <row r="4" spans="1:676" x14ac:dyDescent="0.2">
      <c r="B4" s="31"/>
      <c r="C4" s="31"/>
      <c r="D4" s="31"/>
      <c r="E4" s="31"/>
      <c r="F4" s="31"/>
      <c r="G4" s="31"/>
      <c r="H4" s="39"/>
      <c r="J4" s="3"/>
      <c r="K4" s="3"/>
      <c r="L4" s="3"/>
      <c r="M4" s="3"/>
      <c r="N4" s="3"/>
    </row>
    <row r="5" spans="1:676" x14ac:dyDescent="0.2">
      <c r="B5" s="33"/>
      <c r="C5" s="33"/>
      <c r="D5" s="33"/>
      <c r="E5" s="33"/>
      <c r="F5" s="33"/>
      <c r="G5" s="33"/>
      <c r="J5" s="3"/>
      <c r="K5" s="3"/>
      <c r="L5" s="3"/>
      <c r="M5" s="3"/>
      <c r="N5" s="3"/>
    </row>
    <row r="6" spans="1:676" x14ac:dyDescent="0.2">
      <c r="J6" s="3"/>
      <c r="K6" s="3"/>
      <c r="L6" s="3"/>
      <c r="M6" s="3"/>
      <c r="N6" s="3"/>
    </row>
    <row r="7" spans="1:676" x14ac:dyDescent="0.2">
      <c r="J7" s="3"/>
      <c r="K7" s="3"/>
      <c r="L7" s="3"/>
      <c r="M7" s="3"/>
      <c r="N7" s="3"/>
    </row>
    <row r="8" spans="1:676" s="35"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x14ac:dyDescent="0.2">
      <c r="B9" s="6"/>
      <c r="C9" s="6"/>
      <c r="D9" s="6"/>
      <c r="E9" s="6"/>
      <c r="F9" s="6"/>
      <c r="G9" s="6"/>
      <c r="H9" s="6"/>
      <c r="I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row>
    <row r="10" spans="1:676" x14ac:dyDescent="0.2">
      <c r="B10" s="41" t="s">
        <v>32</v>
      </c>
      <c r="C10" s="4"/>
    </row>
    <row r="11" spans="1:676" x14ac:dyDescent="0.2">
      <c r="B11" s="42"/>
      <c r="C11" s="40"/>
      <c r="D11" s="4"/>
    </row>
    <row r="12" spans="1:676" x14ac:dyDescent="0.2">
      <c r="B12" s="58" t="s">
        <v>55</v>
      </c>
    </row>
    <row r="13" spans="1:676" x14ac:dyDescent="0.2">
      <c r="B13" s="58" t="s">
        <v>56</v>
      </c>
    </row>
    <row r="14" spans="1:676" x14ac:dyDescent="0.2">
      <c r="B14" s="58" t="s">
        <v>57</v>
      </c>
    </row>
    <row r="15" spans="1:676" x14ac:dyDescent="0.2">
      <c r="B15" s="58" t="s">
        <v>58</v>
      </c>
    </row>
    <row r="16" spans="1:676" x14ac:dyDescent="0.2">
      <c r="B16" s="58" t="s">
        <v>59</v>
      </c>
    </row>
    <row r="17" spans="2:2" x14ac:dyDescent="0.2">
      <c r="B17" s="58" t="s">
        <v>60</v>
      </c>
    </row>
    <row r="18" spans="2:2" x14ac:dyDescent="0.2">
      <c r="B18" s="58" t="s">
        <v>61</v>
      </c>
    </row>
    <row r="19" spans="2:2" x14ac:dyDescent="0.2">
      <c r="B19" s="58" t="s">
        <v>62</v>
      </c>
    </row>
    <row r="20" spans="2:2" x14ac:dyDescent="0.2">
      <c r="B20" s="58" t="s">
        <v>63</v>
      </c>
    </row>
    <row r="21" spans="2:2" x14ac:dyDescent="0.2">
      <c r="B21" s="6"/>
    </row>
    <row r="22" spans="2:2" x14ac:dyDescent="0.2">
      <c r="B22" s="41" t="s">
        <v>33</v>
      </c>
    </row>
    <row r="23" spans="2:2" x14ac:dyDescent="0.2">
      <c r="B23" s="43" t="s">
        <v>34</v>
      </c>
    </row>
    <row r="24" spans="2:2" x14ac:dyDescent="0.2">
      <c r="B24" s="38"/>
    </row>
    <row r="25" spans="2:2" x14ac:dyDescent="0.2">
      <c r="B25" s="41" t="s">
        <v>35</v>
      </c>
    </row>
    <row r="26" spans="2:2" x14ac:dyDescent="0.2">
      <c r="B26" s="44" t="s">
        <v>36</v>
      </c>
    </row>
    <row r="27" spans="2:2" x14ac:dyDescent="0.2">
      <c r="B27" s="44" t="s">
        <v>37</v>
      </c>
    </row>
    <row r="28" spans="2:2" x14ac:dyDescent="0.2">
      <c r="B28" s="43" t="s">
        <v>34</v>
      </c>
    </row>
    <row r="29" spans="2:2" x14ac:dyDescent="0.2">
      <c r="B29" s="45"/>
    </row>
    <row r="30" spans="2:2" x14ac:dyDescent="0.2">
      <c r="B30" s="41" t="s">
        <v>38</v>
      </c>
    </row>
    <row r="31" spans="2:2" x14ac:dyDescent="0.2">
      <c r="B31" s="57" t="s">
        <v>54</v>
      </c>
    </row>
    <row r="32" spans="2:2" x14ac:dyDescent="0.2">
      <c r="B32" s="57" t="s">
        <v>53</v>
      </c>
    </row>
    <row r="33" spans="2:2" x14ac:dyDescent="0.2">
      <c r="B33" s="44" t="s">
        <v>39</v>
      </c>
    </row>
  </sheetData>
  <hyperlinks>
    <hyperlink ref="B23" r:id="rId1" xr:uid="{433B68CD-46ED-416D-9B7F-C0081D65A8E4}"/>
    <hyperlink ref="B33" r:id="rId2" xr:uid="{C6E8B8CF-70D8-462C-BCAA-EDF1E8BD37E1}"/>
    <hyperlink ref="B26" r:id="rId3" xr:uid="{49A08FA5-3124-4EDC-BEC6-708EE5E67282}"/>
    <hyperlink ref="B27" r:id="rId4" xr:uid="{8C2EE43E-44BA-46B6-881A-446376B3AD38}"/>
    <hyperlink ref="B28" r:id="rId5" xr:uid="{E05AFA25-3462-4470-B7F4-A4474ED62ECB}"/>
    <hyperlink ref="B32" r:id="rId6" display="https://www.scad.gov.ae/Release Documents/Jan_01_Publication_en_2021_Quarterly_Third Quarter_en_v2.pdf" xr:uid="{D4140D2D-AA2B-4DF9-8AB6-32F043BA5326}"/>
    <hyperlink ref="B31" r:id="rId7" display="https://www.scad.gov.ae/Release Documents/Dec_01_Publication_en_2021_Monthly_September_en.pdf" xr:uid="{7F8C5B21-44C1-4595-A6D3-69951B4C0A8F}"/>
  </hyperlinks>
  <pageMargins left="0.7" right="0.7" top="0.75" bottom="0.75" header="0.3" footer="0.3"/>
  <pageSetup orientation="portrait" r:id="rId8"/>
  <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Z14"/>
  <sheetViews>
    <sheetView showGridLines="0" workbookViewId="0"/>
  </sheetViews>
  <sheetFormatPr defaultColWidth="7.7109375" defaultRowHeight="11.25" x14ac:dyDescent="0.2"/>
  <cols>
    <col min="1" max="1" width="45.85546875" style="6" customWidth="1"/>
    <col min="2" max="2" width="73.85546875" style="3" bestFit="1" customWidth="1"/>
    <col min="3" max="4" width="18.140625" style="3" customWidth="1"/>
    <col min="5" max="5" width="30.7109375" style="3" customWidth="1"/>
    <col min="6" max="6" width="7.7109375" style="3"/>
    <col min="7" max="7" width="8.7109375" style="3" customWidth="1"/>
    <col min="8" max="9" width="7.7109375" style="3"/>
    <col min="10" max="13" width="7.7109375" style="6"/>
    <col min="14" max="14" width="9.7109375" style="6" customWidth="1"/>
    <col min="15" max="16384" width="7.7109375" style="3"/>
  </cols>
  <sheetData>
    <row r="1" spans="1:676" x14ac:dyDescent="0.2">
      <c r="J1" s="3"/>
      <c r="K1" s="3"/>
      <c r="L1" s="3"/>
      <c r="M1" s="3"/>
      <c r="N1" s="3"/>
    </row>
    <row r="2" spans="1:676" x14ac:dyDescent="0.2">
      <c r="B2" s="31"/>
      <c r="C2" s="31"/>
      <c r="D2" s="31"/>
      <c r="E2" s="31"/>
      <c r="F2" s="31"/>
      <c r="G2" s="31"/>
      <c r="H2" s="39"/>
      <c r="J2" s="3"/>
      <c r="K2" s="3"/>
      <c r="L2" s="3"/>
      <c r="M2" s="3"/>
      <c r="N2" s="3"/>
    </row>
    <row r="3" spans="1:676" ht="36" customHeight="1" x14ac:dyDescent="0.2">
      <c r="B3" s="32" t="s">
        <v>0</v>
      </c>
      <c r="C3" s="31"/>
      <c r="D3" s="31"/>
      <c r="E3" s="31"/>
      <c r="F3" s="31"/>
      <c r="G3" s="31"/>
      <c r="H3" s="39"/>
      <c r="J3" s="3"/>
      <c r="K3" s="3"/>
      <c r="L3" s="3"/>
      <c r="M3" s="3"/>
      <c r="N3" s="3"/>
    </row>
    <row r="4" spans="1:676" x14ac:dyDescent="0.2">
      <c r="B4" s="31"/>
      <c r="C4" s="31"/>
      <c r="D4" s="31"/>
      <c r="E4" s="31"/>
      <c r="F4" s="31"/>
      <c r="G4" s="31"/>
      <c r="H4" s="39"/>
      <c r="J4" s="3"/>
      <c r="K4" s="3"/>
      <c r="L4" s="3"/>
      <c r="M4" s="3"/>
      <c r="N4" s="3"/>
    </row>
    <row r="5" spans="1:676" x14ac:dyDescent="0.2">
      <c r="J5" s="3"/>
      <c r="K5" s="3"/>
      <c r="L5" s="3"/>
      <c r="M5" s="3"/>
      <c r="N5" s="3"/>
    </row>
    <row r="6" spans="1:676" x14ac:dyDescent="0.2">
      <c r="J6" s="3"/>
      <c r="K6" s="3"/>
      <c r="L6" s="3"/>
      <c r="M6" s="3"/>
      <c r="N6" s="3"/>
    </row>
    <row r="7" spans="1:676" x14ac:dyDescent="0.2">
      <c r="J7" s="3"/>
      <c r="K7" s="3"/>
      <c r="L7" s="3"/>
      <c r="M7" s="3"/>
      <c r="N7" s="3"/>
    </row>
    <row r="8" spans="1:676" s="35"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10" spans="1:676" x14ac:dyDescent="0.2">
      <c r="B10" s="4" t="s">
        <v>40</v>
      </c>
    </row>
    <row r="11" spans="1:676" x14ac:dyDescent="0.2">
      <c r="B11" s="40" t="s">
        <v>41</v>
      </c>
      <c r="D11" s="4"/>
    </row>
    <row r="13" spans="1:676" x14ac:dyDescent="0.2">
      <c r="B13" s="4" t="s">
        <v>42</v>
      </c>
    </row>
    <row r="14" spans="1:676" ht="123.75" x14ac:dyDescent="0.2">
      <c r="B14" s="5" t="s">
        <v>43</v>
      </c>
    </row>
  </sheetData>
  <hyperlinks>
    <hyperlink ref="B11" r:id="rId1" xr:uid="{3DA1F3DA-D1C3-4CFD-8534-018EFE6DB6D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sheetPr>
    <tabColor rgb="FFFF0000"/>
  </sheetPr>
  <dimension ref="C2:H23"/>
  <sheetViews>
    <sheetView showGridLines="0" zoomScale="115" zoomScaleNormal="115" workbookViewId="0">
      <selection activeCell="E19" sqref="E19"/>
    </sheetView>
  </sheetViews>
  <sheetFormatPr defaultColWidth="8.7109375" defaultRowHeight="11.25" x14ac:dyDescent="0.2"/>
  <cols>
    <col min="1" max="2" width="8.7109375" style="6"/>
    <col min="3" max="3" width="9" style="6" customWidth="1"/>
    <col min="4" max="4" width="42.5703125" style="6" bestFit="1" customWidth="1"/>
    <col min="5" max="5" width="30.28515625" style="6" customWidth="1"/>
    <col min="6" max="6" width="42.5703125" style="6" bestFit="1" customWidth="1"/>
    <col min="7" max="16384" width="8.7109375" style="6"/>
  </cols>
  <sheetData>
    <row r="2" spans="3:8" ht="15" x14ac:dyDescent="0.2">
      <c r="C2" s="7" t="s">
        <v>529</v>
      </c>
      <c r="E2" s="8"/>
      <c r="F2" s="7" t="s">
        <v>528</v>
      </c>
      <c r="G2" s="9"/>
    </row>
    <row r="3" spans="3:8" x14ac:dyDescent="0.2">
      <c r="C3" s="47" t="s">
        <v>18</v>
      </c>
      <c r="E3" s="8"/>
      <c r="F3" s="6" t="s">
        <v>456</v>
      </c>
      <c r="G3" s="9"/>
    </row>
    <row r="4" spans="3:8" x14ac:dyDescent="0.2">
      <c r="C4" s="10"/>
      <c r="E4" s="8"/>
      <c r="F4" s="9"/>
      <c r="G4" s="9"/>
    </row>
    <row r="5" spans="3:8" x14ac:dyDescent="0.2">
      <c r="C5" s="11" t="s">
        <v>19</v>
      </c>
      <c r="D5" s="12" t="s">
        <v>20</v>
      </c>
      <c r="E5" s="104" t="s">
        <v>530</v>
      </c>
      <c r="F5" s="13" t="s">
        <v>531</v>
      </c>
      <c r="G5" s="9"/>
    </row>
    <row r="6" spans="3:8" x14ac:dyDescent="0.2">
      <c r="C6" s="14"/>
      <c r="D6" s="14"/>
      <c r="E6" s="104">
        <v>44927</v>
      </c>
      <c r="F6" s="14"/>
      <c r="G6" s="9"/>
      <c r="H6" s="9"/>
    </row>
    <row r="7" spans="3:8" x14ac:dyDescent="0.2">
      <c r="C7" s="15" t="s">
        <v>47</v>
      </c>
      <c r="D7" s="16" t="s">
        <v>21</v>
      </c>
      <c r="E7" s="17">
        <f>E8+E11</f>
        <v>24461.122329000002</v>
      </c>
      <c r="F7" s="69" t="s">
        <v>491</v>
      </c>
    </row>
    <row r="8" spans="3:8" x14ac:dyDescent="0.2">
      <c r="C8" s="18" t="s">
        <v>48</v>
      </c>
      <c r="D8" s="19" t="s">
        <v>22</v>
      </c>
      <c r="E8" s="20">
        <f>E9+E10</f>
        <v>14152.792677000001</v>
      </c>
      <c r="F8" s="70" t="s">
        <v>489</v>
      </c>
    </row>
    <row r="9" spans="3:8" x14ac:dyDescent="0.2">
      <c r="C9" s="21" t="s">
        <v>49</v>
      </c>
      <c r="D9" s="51" t="s">
        <v>23</v>
      </c>
      <c r="E9" s="23">
        <v>10879.399567</v>
      </c>
      <c r="F9" s="71" t="s">
        <v>461</v>
      </c>
    </row>
    <row r="10" spans="3:8" x14ac:dyDescent="0.2">
      <c r="C10" s="18" t="s">
        <v>50</v>
      </c>
      <c r="D10" s="52" t="s">
        <v>24</v>
      </c>
      <c r="E10" s="20">
        <v>3273.39311</v>
      </c>
      <c r="F10" s="70" t="s">
        <v>462</v>
      </c>
      <c r="G10" s="9"/>
      <c r="H10" s="24"/>
    </row>
    <row r="11" spans="3:8" x14ac:dyDescent="0.2">
      <c r="C11" s="21" t="s">
        <v>51</v>
      </c>
      <c r="D11" s="22" t="s">
        <v>25</v>
      </c>
      <c r="E11" s="23">
        <v>10308.329652</v>
      </c>
      <c r="F11" s="71" t="s">
        <v>463</v>
      </c>
    </row>
    <row r="12" spans="3:8" x14ac:dyDescent="0.2">
      <c r="C12" s="53" t="s">
        <v>52</v>
      </c>
      <c r="D12" s="28" t="s">
        <v>26</v>
      </c>
      <c r="E12" s="20">
        <f>E8-E11</f>
        <v>3844.4630250000009</v>
      </c>
      <c r="F12" s="70" t="s">
        <v>490</v>
      </c>
      <c r="G12" s="9"/>
      <c r="H12" s="24"/>
    </row>
    <row r="13" spans="3:8" s="1" customFormat="1" x14ac:dyDescent="0.2">
      <c r="D13" s="25"/>
      <c r="E13" s="25"/>
    </row>
    <row r="14" spans="3:8" x14ac:dyDescent="0.2">
      <c r="C14" s="29" t="s">
        <v>504</v>
      </c>
      <c r="F14" s="30" t="s">
        <v>503</v>
      </c>
    </row>
    <row r="15" spans="3:8" x14ac:dyDescent="0.2">
      <c r="C15" s="29" t="s">
        <v>498</v>
      </c>
      <c r="F15" s="30" t="s">
        <v>505</v>
      </c>
    </row>
    <row r="16" spans="3:8" x14ac:dyDescent="0.2">
      <c r="E16" s="90"/>
    </row>
    <row r="17" spans="4:5" x14ac:dyDescent="0.2">
      <c r="E17" s="90"/>
    </row>
    <row r="18" spans="4:5" x14ac:dyDescent="0.2">
      <c r="E18" s="90"/>
    </row>
    <row r="22" spans="4:5" ht="12.75" x14ac:dyDescent="0.2">
      <c r="D22" s="86"/>
      <c r="E22" s="86"/>
    </row>
    <row r="23" spans="4:5" ht="12.75" x14ac:dyDescent="0.2">
      <c r="D23" s="87"/>
      <c r="E23" s="87"/>
    </row>
  </sheetData>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sheetPr>
    <tabColor rgb="FFFF0000"/>
  </sheetPr>
  <dimension ref="C1:N15"/>
  <sheetViews>
    <sheetView showGridLines="0" zoomScale="130" zoomScaleNormal="130" workbookViewId="0">
      <selection activeCell="F22" sqref="F22"/>
    </sheetView>
  </sheetViews>
  <sheetFormatPr defaultColWidth="8.7109375" defaultRowHeight="11.25" x14ac:dyDescent="0.2"/>
  <cols>
    <col min="1" max="2" width="8.7109375" style="6"/>
    <col min="3" max="3" width="9" style="6" customWidth="1"/>
    <col min="4" max="4" width="42.5703125" style="6" bestFit="1" customWidth="1"/>
    <col min="5" max="5" width="20.28515625" style="6" customWidth="1"/>
    <col min="6" max="6" width="53.7109375" style="6" customWidth="1"/>
    <col min="7" max="16384" width="8.7109375" style="6"/>
  </cols>
  <sheetData>
    <row r="1" spans="3:14" ht="15" customHeight="1" x14ac:dyDescent="0.2">
      <c r="D1" s="113"/>
      <c r="E1" s="113"/>
    </row>
    <row r="2" spans="3:14" ht="16.5" customHeight="1" x14ac:dyDescent="0.2">
      <c r="C2" s="115" t="s">
        <v>539</v>
      </c>
      <c r="D2" s="115"/>
      <c r="E2" s="115"/>
      <c r="F2" s="114" t="s">
        <v>540</v>
      </c>
    </row>
    <row r="3" spans="3:14" ht="11.25" customHeight="1" x14ac:dyDescent="0.2">
      <c r="C3" s="47" t="s">
        <v>27</v>
      </c>
      <c r="D3" s="113"/>
      <c r="E3" s="113"/>
      <c r="F3" s="6" t="s">
        <v>532</v>
      </c>
      <c r="G3" s="9"/>
      <c r="H3" s="9"/>
      <c r="I3" s="9"/>
      <c r="J3" s="9"/>
      <c r="K3" s="9"/>
      <c r="L3" s="9"/>
      <c r="M3" s="9"/>
    </row>
    <row r="4" spans="3:14" x14ac:dyDescent="0.2">
      <c r="E4" s="8"/>
      <c r="G4" s="9"/>
      <c r="H4" s="9"/>
      <c r="I4" s="9"/>
      <c r="J4" s="9"/>
      <c r="K4" s="9"/>
      <c r="L4" s="9"/>
      <c r="M4" s="9"/>
    </row>
    <row r="5" spans="3:14" x14ac:dyDescent="0.2">
      <c r="C5" s="10"/>
      <c r="E5" s="8"/>
      <c r="F5" s="9"/>
      <c r="G5" s="9"/>
      <c r="H5" s="9"/>
      <c r="I5" s="9"/>
      <c r="J5" s="9"/>
      <c r="K5" s="9"/>
      <c r="L5" s="9"/>
      <c r="M5" s="9"/>
    </row>
    <row r="6" spans="3:14" x14ac:dyDescent="0.2">
      <c r="C6" s="11" t="s">
        <v>19</v>
      </c>
      <c r="D6" s="12" t="s">
        <v>20</v>
      </c>
      <c r="E6" s="104" t="s">
        <v>530</v>
      </c>
      <c r="F6" s="13" t="s">
        <v>531</v>
      </c>
      <c r="G6" s="9"/>
      <c r="H6" s="9"/>
      <c r="I6" s="9"/>
      <c r="J6" s="9"/>
      <c r="K6" s="9"/>
      <c r="L6" s="9"/>
      <c r="M6" s="9"/>
    </row>
    <row r="7" spans="3:14" x14ac:dyDescent="0.2">
      <c r="C7" s="14"/>
      <c r="D7" s="14"/>
      <c r="E7" s="104">
        <v>44927</v>
      </c>
      <c r="F7" s="14"/>
      <c r="G7" s="9"/>
      <c r="H7" s="9"/>
      <c r="I7" s="9"/>
      <c r="J7" s="9"/>
      <c r="K7" s="9"/>
      <c r="L7" s="9"/>
      <c r="M7" s="9"/>
      <c r="N7" s="9"/>
    </row>
    <row r="8" spans="3:14" x14ac:dyDescent="0.2">
      <c r="C8" s="15" t="s">
        <v>47</v>
      </c>
      <c r="D8" s="16" t="s">
        <v>21</v>
      </c>
      <c r="E8" s="106">
        <v>0.2840417162862679</v>
      </c>
      <c r="F8" s="91" t="s">
        <v>491</v>
      </c>
    </row>
    <row r="9" spans="3:14" x14ac:dyDescent="0.2">
      <c r="C9" s="18" t="s">
        <v>48</v>
      </c>
      <c r="D9" s="19" t="s">
        <v>22</v>
      </c>
      <c r="E9" s="107">
        <v>0.34129625502269284</v>
      </c>
      <c r="F9" s="92" t="s">
        <v>489</v>
      </c>
    </row>
    <row r="10" spans="3:14" x14ac:dyDescent="0.2">
      <c r="C10" s="21" t="s">
        <v>49</v>
      </c>
      <c r="D10" s="51" t="s">
        <v>23</v>
      </c>
      <c r="E10" s="106">
        <v>0.5793794424148776</v>
      </c>
      <c r="F10" s="93" t="s">
        <v>461</v>
      </c>
    </row>
    <row r="11" spans="3:14" x14ac:dyDescent="0.2">
      <c r="C11" s="18" t="s">
        <v>50</v>
      </c>
      <c r="D11" s="52" t="s">
        <v>24</v>
      </c>
      <c r="E11" s="107">
        <v>-0.10640598136962563</v>
      </c>
      <c r="F11" s="94" t="s">
        <v>462</v>
      </c>
      <c r="G11" s="9"/>
      <c r="H11" s="9"/>
      <c r="I11" s="9"/>
      <c r="J11" s="9"/>
      <c r="K11" s="9"/>
      <c r="L11" s="9"/>
      <c r="M11" s="9"/>
      <c r="N11" s="24"/>
    </row>
    <row r="12" spans="3:14" x14ac:dyDescent="0.2">
      <c r="C12" s="21" t="s">
        <v>51</v>
      </c>
      <c r="D12" s="22" t="s">
        <v>25</v>
      </c>
      <c r="E12" s="106">
        <v>0.21295572822803074</v>
      </c>
      <c r="F12" s="95" t="s">
        <v>463</v>
      </c>
    </row>
    <row r="13" spans="3:14" s="1" customFormat="1" x14ac:dyDescent="0.2">
      <c r="D13" s="25"/>
      <c r="E13" s="25"/>
    </row>
    <row r="14" spans="3:14" x14ac:dyDescent="0.2">
      <c r="C14" s="29" t="s">
        <v>504</v>
      </c>
      <c r="F14" s="30" t="s">
        <v>503</v>
      </c>
    </row>
    <row r="15" spans="3:14" x14ac:dyDescent="0.2">
      <c r="C15" s="29" t="s">
        <v>498</v>
      </c>
      <c r="F15" s="30" t="s">
        <v>505</v>
      </c>
    </row>
  </sheetData>
  <mergeCells count="1">
    <mergeCell ref="C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sheetPr>
    <tabColor rgb="FFFF0000"/>
  </sheetPr>
  <dimension ref="C1:N33"/>
  <sheetViews>
    <sheetView showGridLines="0" zoomScaleNormal="100" workbookViewId="0">
      <selection activeCell="F28" sqref="F28"/>
    </sheetView>
  </sheetViews>
  <sheetFormatPr defaultColWidth="8.7109375" defaultRowHeight="11.25" x14ac:dyDescent="0.2"/>
  <cols>
    <col min="1" max="2" width="8.7109375" style="6"/>
    <col min="3" max="3" width="9" style="6" customWidth="1"/>
    <col min="4" max="4" width="65.7109375" style="6" bestFit="1" customWidth="1"/>
    <col min="5" max="5" width="16.42578125" style="6" customWidth="1"/>
    <col min="6" max="6" width="42.5703125" style="6" bestFit="1" customWidth="1"/>
    <col min="7" max="16384" width="8.7109375" style="6"/>
  </cols>
  <sheetData>
    <row r="1" spans="3:14" ht="12.75" customHeight="1" x14ac:dyDescent="0.3">
      <c r="C1" s="68"/>
      <c r="D1" s="67"/>
    </row>
    <row r="2" spans="3:14" ht="15" x14ac:dyDescent="0.25">
      <c r="C2" s="112" t="s">
        <v>542</v>
      </c>
      <c r="E2" s="56"/>
      <c r="F2" s="112" t="s">
        <v>541</v>
      </c>
      <c r="G2" s="9"/>
      <c r="H2" s="9"/>
      <c r="I2" s="9"/>
      <c r="J2" s="9"/>
      <c r="K2" s="9"/>
      <c r="L2" s="9"/>
      <c r="M2" s="9"/>
    </row>
    <row r="3" spans="3:14" x14ac:dyDescent="0.2">
      <c r="C3" s="47" t="s">
        <v>18</v>
      </c>
      <c r="E3" s="8"/>
      <c r="F3" s="6" t="s">
        <v>456</v>
      </c>
      <c r="G3" s="9"/>
      <c r="H3" s="9"/>
      <c r="I3" s="9"/>
      <c r="J3" s="9"/>
      <c r="K3" s="9"/>
      <c r="L3" s="9"/>
      <c r="M3" s="9"/>
    </row>
    <row r="4" spans="3:14" x14ac:dyDescent="0.2">
      <c r="C4" s="10"/>
      <c r="E4" s="8"/>
      <c r="F4" s="9"/>
      <c r="G4" s="9"/>
      <c r="H4" s="9"/>
      <c r="I4" s="9"/>
      <c r="J4" s="9"/>
      <c r="K4" s="9"/>
      <c r="L4" s="9"/>
      <c r="M4" s="9"/>
    </row>
    <row r="5" spans="3:14" x14ac:dyDescent="0.2">
      <c r="C5" s="11" t="s">
        <v>19</v>
      </c>
      <c r="D5" s="54" t="s">
        <v>457</v>
      </c>
      <c r="E5" s="104" t="s">
        <v>530</v>
      </c>
      <c r="F5" s="13" t="s">
        <v>458</v>
      </c>
      <c r="G5" s="9"/>
      <c r="H5" s="9"/>
      <c r="I5" s="9"/>
      <c r="J5" s="9"/>
      <c r="K5" s="9"/>
      <c r="L5" s="9"/>
      <c r="M5" s="9"/>
    </row>
    <row r="6" spans="3:14" x14ac:dyDescent="0.2">
      <c r="C6" s="14"/>
      <c r="D6" s="55"/>
      <c r="E6" s="104">
        <v>44927</v>
      </c>
      <c r="F6" s="14"/>
      <c r="G6" s="9"/>
      <c r="H6" s="9"/>
      <c r="I6" s="9"/>
      <c r="J6" s="9"/>
      <c r="K6" s="9"/>
      <c r="L6" s="9"/>
      <c r="M6" s="9"/>
      <c r="N6" s="9"/>
    </row>
    <row r="7" spans="3:14" x14ac:dyDescent="0.2">
      <c r="C7" s="15" t="s">
        <v>47</v>
      </c>
      <c r="D7" s="16" t="s">
        <v>28</v>
      </c>
      <c r="E7" s="85">
        <f>SUM(E8:E28)</f>
        <v>10879.399566999997</v>
      </c>
      <c r="F7" s="69" t="s">
        <v>492</v>
      </c>
    </row>
    <row r="8" spans="3:14" x14ac:dyDescent="0.2">
      <c r="C8" s="18"/>
      <c r="D8" s="19" t="s">
        <v>416</v>
      </c>
      <c r="E8" s="63">
        <v>142.62409299999999</v>
      </c>
      <c r="F8" s="61" t="s">
        <v>436</v>
      </c>
    </row>
    <row r="9" spans="3:14" x14ac:dyDescent="0.2">
      <c r="C9" s="21"/>
      <c r="D9" s="22" t="s">
        <v>417</v>
      </c>
      <c r="E9" s="65">
        <v>96.129718999999994</v>
      </c>
      <c r="F9" s="62" t="s">
        <v>437</v>
      </c>
    </row>
    <row r="10" spans="3:14" x14ac:dyDescent="0.2">
      <c r="C10" s="18"/>
      <c r="D10" s="19" t="s">
        <v>418</v>
      </c>
      <c r="E10" s="63">
        <v>57.334935999999999</v>
      </c>
      <c r="F10" s="61" t="s">
        <v>438</v>
      </c>
      <c r="G10" s="9"/>
      <c r="H10" s="9"/>
      <c r="I10" s="9"/>
      <c r="J10" s="9"/>
      <c r="K10" s="9"/>
      <c r="L10" s="9"/>
      <c r="M10" s="9"/>
      <c r="N10" s="24"/>
    </row>
    <row r="11" spans="3:14" x14ac:dyDescent="0.2">
      <c r="C11" s="21"/>
      <c r="D11" s="22" t="s">
        <v>419</v>
      </c>
      <c r="E11" s="65">
        <v>512.16910199999995</v>
      </c>
      <c r="F11" s="62" t="s">
        <v>439</v>
      </c>
    </row>
    <row r="12" spans="3:14" x14ac:dyDescent="0.2">
      <c r="C12" s="18"/>
      <c r="D12" s="19" t="s">
        <v>420</v>
      </c>
      <c r="E12" s="63">
        <v>74.787791999999996</v>
      </c>
      <c r="F12" s="61" t="s">
        <v>440</v>
      </c>
    </row>
    <row r="13" spans="3:14" x14ac:dyDescent="0.2">
      <c r="C13" s="21"/>
      <c r="D13" s="22" t="s">
        <v>421</v>
      </c>
      <c r="E13" s="65">
        <v>355.20573300000001</v>
      </c>
      <c r="F13" s="62" t="s">
        <v>441</v>
      </c>
    </row>
    <row r="14" spans="3:14" x14ac:dyDescent="0.2">
      <c r="C14" s="18"/>
      <c r="D14" s="19" t="s">
        <v>422</v>
      </c>
      <c r="E14" s="63">
        <v>845.46799099999998</v>
      </c>
      <c r="F14" s="61" t="s">
        <v>442</v>
      </c>
    </row>
    <row r="15" spans="3:14" x14ac:dyDescent="0.2">
      <c r="C15" s="21"/>
      <c r="D15" s="22" t="s">
        <v>423</v>
      </c>
      <c r="E15" s="65">
        <v>1.9359000000000001E-2</v>
      </c>
      <c r="F15" s="62" t="s">
        <v>443</v>
      </c>
    </row>
    <row r="16" spans="3:14" x14ac:dyDescent="0.2">
      <c r="C16" s="18"/>
      <c r="D16" s="19" t="s">
        <v>424</v>
      </c>
      <c r="E16" s="63">
        <v>7.0513729999999999</v>
      </c>
      <c r="F16" s="61" t="s">
        <v>444</v>
      </c>
    </row>
    <row r="17" spans="3:6" x14ac:dyDescent="0.2">
      <c r="C17" s="21"/>
      <c r="D17" s="22" t="s">
        <v>425</v>
      </c>
      <c r="E17" s="65">
        <v>195.78903299999999</v>
      </c>
      <c r="F17" s="62" t="s">
        <v>445</v>
      </c>
    </row>
    <row r="18" spans="3:6" x14ac:dyDescent="0.2">
      <c r="C18" s="18"/>
      <c r="D18" s="19" t="s">
        <v>426</v>
      </c>
      <c r="E18" s="63">
        <v>24.34563</v>
      </c>
      <c r="F18" s="61" t="s">
        <v>446</v>
      </c>
    </row>
    <row r="19" spans="3:6" x14ac:dyDescent="0.2">
      <c r="C19" s="21"/>
      <c r="D19" s="22" t="s">
        <v>427</v>
      </c>
      <c r="E19" s="65">
        <v>2.5299070000000001</v>
      </c>
      <c r="F19" s="62" t="s">
        <v>447</v>
      </c>
    </row>
    <row r="20" spans="3:6" x14ac:dyDescent="0.2">
      <c r="C20" s="18"/>
      <c r="D20" s="19" t="s">
        <v>428</v>
      </c>
      <c r="E20" s="63">
        <v>134.77481499999999</v>
      </c>
      <c r="F20" s="61" t="s">
        <v>448</v>
      </c>
    </row>
    <row r="21" spans="3:6" x14ac:dyDescent="0.2">
      <c r="C21" s="21"/>
      <c r="D21" s="22" t="s">
        <v>429</v>
      </c>
      <c r="E21" s="65">
        <v>6116.511861</v>
      </c>
      <c r="F21" s="62" t="s">
        <v>449</v>
      </c>
    </row>
    <row r="22" spans="3:6" x14ac:dyDescent="0.2">
      <c r="C22" s="18"/>
      <c r="D22" s="19" t="s">
        <v>430</v>
      </c>
      <c r="E22" s="63">
        <v>1961.3727510000001</v>
      </c>
      <c r="F22" s="61" t="s">
        <v>450</v>
      </c>
    </row>
    <row r="23" spans="3:6" x14ac:dyDescent="0.2">
      <c r="C23" s="21"/>
      <c r="D23" s="22" t="s">
        <v>431</v>
      </c>
      <c r="E23" s="65">
        <v>225.703821</v>
      </c>
      <c r="F23" s="62" t="s">
        <v>451</v>
      </c>
    </row>
    <row r="24" spans="3:6" x14ac:dyDescent="0.2">
      <c r="C24" s="18"/>
      <c r="D24" s="19" t="s">
        <v>432</v>
      </c>
      <c r="E24" s="63">
        <v>61.546768</v>
      </c>
      <c r="F24" s="61" t="s">
        <v>452</v>
      </c>
    </row>
    <row r="25" spans="3:6" x14ac:dyDescent="0.2">
      <c r="C25" s="21"/>
      <c r="D25" s="22" t="s">
        <v>433</v>
      </c>
      <c r="E25" s="65">
        <v>5.8375909999999998</v>
      </c>
      <c r="F25" s="62" t="s">
        <v>453</v>
      </c>
    </row>
    <row r="26" spans="3:6" x14ac:dyDescent="0.2">
      <c r="C26" s="18"/>
      <c r="D26" s="19" t="s">
        <v>434</v>
      </c>
      <c r="E26" s="63">
        <v>59.680137999999999</v>
      </c>
      <c r="F26" s="61" t="s">
        <v>454</v>
      </c>
    </row>
    <row r="27" spans="3:6" x14ac:dyDescent="0.2">
      <c r="C27" s="21"/>
      <c r="D27" s="22" t="s">
        <v>435</v>
      </c>
      <c r="E27" s="65">
        <v>0.517154</v>
      </c>
      <c r="F27" s="62" t="s">
        <v>455</v>
      </c>
    </row>
    <row r="29" spans="3:6" x14ac:dyDescent="0.2">
      <c r="D29" s="29" t="s">
        <v>504</v>
      </c>
      <c r="F29" s="30" t="s">
        <v>503</v>
      </c>
    </row>
    <row r="30" spans="3:6" x14ac:dyDescent="0.2">
      <c r="D30" s="29" t="s">
        <v>498</v>
      </c>
      <c r="F30" s="30" t="s">
        <v>505</v>
      </c>
    </row>
    <row r="31" spans="3:6" x14ac:dyDescent="0.2">
      <c r="E31" s="84"/>
    </row>
    <row r="32" spans="3:6" x14ac:dyDescent="0.2">
      <c r="E32" s="83"/>
    </row>
    <row r="33" spans="5:5" x14ac:dyDescent="0.2">
      <c r="E33" s="83"/>
    </row>
  </sheetData>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sheetPr>
    <tabColor rgb="FFFF0000"/>
  </sheetPr>
  <dimension ref="C2:M31"/>
  <sheetViews>
    <sheetView showGridLines="0" zoomScaleNormal="100" workbookViewId="0">
      <selection activeCell="D19" sqref="D19"/>
    </sheetView>
  </sheetViews>
  <sheetFormatPr defaultColWidth="8.7109375" defaultRowHeight="11.25" x14ac:dyDescent="0.2"/>
  <cols>
    <col min="1" max="2" width="8.7109375" style="6"/>
    <col min="3" max="3" width="9" style="6" customWidth="1"/>
    <col min="4" max="4" width="57.28515625" style="6" customWidth="1"/>
    <col min="5" max="5" width="9" style="6" customWidth="1"/>
    <col min="6" max="6" width="53.7109375" style="6" customWidth="1"/>
    <col min="7" max="16384" width="8.7109375" style="6"/>
  </cols>
  <sheetData>
    <row r="2" spans="3:13" ht="15" x14ac:dyDescent="0.25">
      <c r="C2" s="112" t="s">
        <v>543</v>
      </c>
      <c r="E2" s="56"/>
      <c r="F2" s="112" t="s">
        <v>544</v>
      </c>
      <c r="G2" s="9"/>
      <c r="H2" s="9"/>
      <c r="I2" s="9"/>
      <c r="J2" s="9"/>
      <c r="K2" s="9"/>
      <c r="L2" s="9"/>
    </row>
    <row r="3" spans="3:13" x14ac:dyDescent="0.2">
      <c r="C3" s="47" t="s">
        <v>18</v>
      </c>
      <c r="E3" s="79"/>
      <c r="F3" s="6" t="s">
        <v>456</v>
      </c>
      <c r="G3" s="9"/>
      <c r="H3" s="9"/>
      <c r="I3" s="9"/>
      <c r="J3" s="9"/>
      <c r="K3" s="9"/>
      <c r="L3" s="9"/>
    </row>
    <row r="4" spans="3:13" x14ac:dyDescent="0.2">
      <c r="C4" s="10"/>
      <c r="E4" s="80"/>
      <c r="F4" s="9"/>
      <c r="G4" s="9"/>
      <c r="H4" s="9"/>
      <c r="I4" s="9"/>
      <c r="J4" s="9"/>
      <c r="K4" s="9"/>
      <c r="L4" s="9"/>
    </row>
    <row r="5" spans="3:13" x14ac:dyDescent="0.2">
      <c r="C5" s="11" t="s">
        <v>19</v>
      </c>
      <c r="D5" s="54" t="s">
        <v>457</v>
      </c>
      <c r="E5" s="104" t="s">
        <v>530</v>
      </c>
      <c r="F5" s="13" t="s">
        <v>458</v>
      </c>
      <c r="G5" s="9"/>
      <c r="H5" s="9"/>
      <c r="I5" s="9"/>
      <c r="J5" s="9"/>
      <c r="K5" s="9"/>
      <c r="L5" s="9"/>
    </row>
    <row r="6" spans="3:13" x14ac:dyDescent="0.2">
      <c r="C6" s="14"/>
      <c r="D6" s="55"/>
      <c r="E6" s="104">
        <v>44927</v>
      </c>
      <c r="F6" s="14"/>
      <c r="G6" s="9"/>
      <c r="H6" s="9"/>
      <c r="I6" s="9"/>
      <c r="J6" s="9"/>
      <c r="K6" s="9"/>
      <c r="L6" s="9"/>
      <c r="M6" s="9"/>
    </row>
    <row r="7" spans="3:13" x14ac:dyDescent="0.2">
      <c r="C7" s="15" t="s">
        <v>47</v>
      </c>
      <c r="D7" s="16" t="s">
        <v>28</v>
      </c>
      <c r="E7" s="27">
        <f t="shared" ref="E7" si="0">SUM(E8:E27)</f>
        <v>3273.39311</v>
      </c>
      <c r="F7" s="69" t="s">
        <v>492</v>
      </c>
    </row>
    <row r="8" spans="3:13" ht="12" customHeight="1" x14ac:dyDescent="0.2">
      <c r="C8" s="18"/>
      <c r="D8" s="19" t="s">
        <v>416</v>
      </c>
      <c r="E8" s="63">
        <v>72.398758000000001</v>
      </c>
      <c r="F8" s="61" t="s">
        <v>436</v>
      </c>
    </row>
    <row r="9" spans="3:13" ht="12" customHeight="1" x14ac:dyDescent="0.2">
      <c r="C9" s="21"/>
      <c r="D9" s="22" t="s">
        <v>417</v>
      </c>
      <c r="E9" s="65">
        <v>246.35406699999999</v>
      </c>
      <c r="F9" s="62" t="s">
        <v>437</v>
      </c>
    </row>
    <row r="10" spans="3:13" ht="12" customHeight="1" x14ac:dyDescent="0.2">
      <c r="C10" s="18"/>
      <c r="D10" s="19" t="s">
        <v>418</v>
      </c>
      <c r="E10" s="63">
        <v>2.6311399999999998</v>
      </c>
      <c r="F10" s="61" t="s">
        <v>438</v>
      </c>
      <c r="G10" s="9"/>
      <c r="H10" s="9"/>
      <c r="I10" s="9"/>
      <c r="J10" s="9"/>
      <c r="K10" s="9"/>
      <c r="L10" s="9"/>
      <c r="M10" s="24"/>
    </row>
    <row r="11" spans="3:13" ht="12" customHeight="1" x14ac:dyDescent="0.2">
      <c r="C11" s="21"/>
      <c r="D11" s="22" t="s">
        <v>419</v>
      </c>
      <c r="E11" s="65">
        <v>74.032238000000007</v>
      </c>
      <c r="F11" s="62" t="s">
        <v>439</v>
      </c>
    </row>
    <row r="12" spans="3:13" ht="12" customHeight="1" x14ac:dyDescent="0.2">
      <c r="C12" s="18"/>
      <c r="D12" s="19" t="s">
        <v>420</v>
      </c>
      <c r="E12" s="63">
        <v>19.165879</v>
      </c>
      <c r="F12" s="61" t="s">
        <v>440</v>
      </c>
    </row>
    <row r="13" spans="3:13" ht="12" customHeight="1" x14ac:dyDescent="0.2">
      <c r="C13" s="21"/>
      <c r="D13" s="22" t="s">
        <v>421</v>
      </c>
      <c r="E13" s="65">
        <v>328.88626199999999</v>
      </c>
      <c r="F13" s="62" t="s">
        <v>441</v>
      </c>
    </row>
    <row r="14" spans="3:13" ht="12" customHeight="1" x14ac:dyDescent="0.2">
      <c r="C14" s="18"/>
      <c r="D14" s="19" t="s">
        <v>422</v>
      </c>
      <c r="E14" s="63">
        <v>144.256552</v>
      </c>
      <c r="F14" s="61" t="s">
        <v>442</v>
      </c>
    </row>
    <row r="15" spans="3:13" ht="12" customHeight="1" x14ac:dyDescent="0.2">
      <c r="C15" s="21"/>
      <c r="D15" s="22" t="s">
        <v>423</v>
      </c>
      <c r="E15" s="65">
        <v>10.026802</v>
      </c>
      <c r="F15" s="62" t="s">
        <v>443</v>
      </c>
    </row>
    <row r="16" spans="3:13" ht="12" customHeight="1" x14ac:dyDescent="0.2">
      <c r="C16" s="18"/>
      <c r="D16" s="19" t="s">
        <v>424</v>
      </c>
      <c r="E16" s="63">
        <v>21.997934999999998</v>
      </c>
      <c r="F16" s="61" t="s">
        <v>444</v>
      </c>
    </row>
    <row r="17" spans="3:6" ht="12" customHeight="1" x14ac:dyDescent="0.2">
      <c r="C17" s="21"/>
      <c r="D17" s="22" t="s">
        <v>425</v>
      </c>
      <c r="E17" s="65">
        <v>33.934002</v>
      </c>
      <c r="F17" s="62" t="s">
        <v>445</v>
      </c>
    </row>
    <row r="18" spans="3:6" ht="12" customHeight="1" x14ac:dyDescent="0.2">
      <c r="C18" s="18"/>
      <c r="D18" s="19" t="s">
        <v>426</v>
      </c>
      <c r="E18" s="63">
        <v>301.40881999999999</v>
      </c>
      <c r="F18" s="61" t="s">
        <v>446</v>
      </c>
    </row>
    <row r="19" spans="3:6" ht="12" customHeight="1" x14ac:dyDescent="0.2">
      <c r="C19" s="21"/>
      <c r="D19" s="22" t="s">
        <v>427</v>
      </c>
      <c r="E19" s="65">
        <v>56.132365999999998</v>
      </c>
      <c r="F19" s="62" t="s">
        <v>447</v>
      </c>
    </row>
    <row r="20" spans="3:6" ht="12" customHeight="1" x14ac:dyDescent="0.2">
      <c r="C20" s="18"/>
      <c r="D20" s="19" t="s">
        <v>428</v>
      </c>
      <c r="E20" s="63">
        <v>25.722197000000001</v>
      </c>
      <c r="F20" s="61" t="s">
        <v>448</v>
      </c>
    </row>
    <row r="21" spans="3:6" ht="12" customHeight="1" x14ac:dyDescent="0.2">
      <c r="C21" s="21"/>
      <c r="D21" s="22" t="s">
        <v>429</v>
      </c>
      <c r="E21" s="65">
        <v>90.570284000000001</v>
      </c>
      <c r="F21" s="62" t="s">
        <v>449</v>
      </c>
    </row>
    <row r="22" spans="3:6" ht="12" customHeight="1" x14ac:dyDescent="0.2">
      <c r="C22" s="18"/>
      <c r="D22" s="19" t="s">
        <v>430</v>
      </c>
      <c r="E22" s="63">
        <v>216.29656900000001</v>
      </c>
      <c r="F22" s="61" t="s">
        <v>450</v>
      </c>
    </row>
    <row r="23" spans="3:6" ht="12" customHeight="1" x14ac:dyDescent="0.2">
      <c r="C23" s="21"/>
      <c r="D23" s="22" t="s">
        <v>431</v>
      </c>
      <c r="E23" s="65">
        <v>680.63041399999997</v>
      </c>
      <c r="F23" s="62" t="s">
        <v>451</v>
      </c>
    </row>
    <row r="24" spans="3:6" ht="12" customHeight="1" x14ac:dyDescent="0.2">
      <c r="C24" s="18"/>
      <c r="D24" s="19" t="s">
        <v>432</v>
      </c>
      <c r="E24" s="63">
        <v>792.47630700000002</v>
      </c>
      <c r="F24" s="61" t="s">
        <v>452</v>
      </c>
    </row>
    <row r="25" spans="3:6" ht="12" customHeight="1" x14ac:dyDescent="0.2">
      <c r="C25" s="21"/>
      <c r="D25" s="22" t="s">
        <v>433</v>
      </c>
      <c r="E25" s="65">
        <v>54.988323999999999</v>
      </c>
      <c r="F25" s="62" t="s">
        <v>453</v>
      </c>
    </row>
    <row r="26" spans="3:6" ht="12" customHeight="1" x14ac:dyDescent="0.2">
      <c r="C26" s="18"/>
      <c r="D26" s="19" t="s">
        <v>434</v>
      </c>
      <c r="E26" s="63">
        <v>94.965845999999999</v>
      </c>
      <c r="F26" s="61" t="s">
        <v>454</v>
      </c>
    </row>
    <row r="27" spans="3:6" ht="12" customHeight="1" x14ac:dyDescent="0.2">
      <c r="C27" s="21"/>
      <c r="D27" s="22" t="s">
        <v>435</v>
      </c>
      <c r="E27" s="65">
        <v>6.5183479999999996</v>
      </c>
      <c r="F27" s="62" t="s">
        <v>455</v>
      </c>
    </row>
    <row r="29" spans="3:6" x14ac:dyDescent="0.2">
      <c r="C29" s="29" t="s">
        <v>504</v>
      </c>
      <c r="F29" s="30" t="s">
        <v>503</v>
      </c>
    </row>
    <row r="30" spans="3:6" x14ac:dyDescent="0.2">
      <c r="C30" s="29" t="s">
        <v>498</v>
      </c>
      <c r="F30" s="30" t="s">
        <v>505</v>
      </c>
    </row>
    <row r="31" spans="3:6" x14ac:dyDescent="0.2">
      <c r="E31" s="8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sheetPr>
    <tabColor rgb="FFFF0000"/>
  </sheetPr>
  <dimension ref="C2:N33"/>
  <sheetViews>
    <sheetView showGridLines="0" zoomScale="115" zoomScaleNormal="115" workbookViewId="0">
      <selection activeCell="E8" sqref="E8:E27"/>
    </sheetView>
  </sheetViews>
  <sheetFormatPr defaultColWidth="8.7109375" defaultRowHeight="11.25" x14ac:dyDescent="0.2"/>
  <cols>
    <col min="1" max="2" width="8.7109375" style="6"/>
    <col min="3" max="3" width="9" style="6" customWidth="1"/>
    <col min="4" max="4" width="55.85546875" style="6" customWidth="1"/>
    <col min="5" max="5" width="9" style="6" customWidth="1"/>
    <col min="6" max="6" width="53.42578125" style="6" customWidth="1"/>
    <col min="7" max="16384" width="8.7109375" style="6"/>
  </cols>
  <sheetData>
    <row r="2" spans="3:14" ht="12.75" x14ac:dyDescent="0.2">
      <c r="C2" s="116" t="s">
        <v>545</v>
      </c>
      <c r="D2" s="116"/>
      <c r="E2" s="117" t="s">
        <v>546</v>
      </c>
      <c r="F2" s="117"/>
      <c r="G2" s="9"/>
      <c r="H2" s="9"/>
      <c r="I2" s="9"/>
      <c r="J2" s="9"/>
      <c r="K2" s="9"/>
      <c r="L2" s="9"/>
      <c r="M2" s="9"/>
    </row>
    <row r="3" spans="3:14" x14ac:dyDescent="0.2">
      <c r="C3" s="47" t="s">
        <v>18</v>
      </c>
      <c r="E3" s="8"/>
      <c r="F3" s="6" t="s">
        <v>456</v>
      </c>
      <c r="G3" s="9"/>
      <c r="H3" s="9"/>
      <c r="I3" s="9"/>
      <c r="J3" s="9"/>
      <c r="K3" s="9"/>
      <c r="L3" s="9"/>
      <c r="M3" s="9"/>
    </row>
    <row r="4" spans="3:14" x14ac:dyDescent="0.2">
      <c r="C4" s="10"/>
      <c r="E4" s="8"/>
      <c r="F4" s="9"/>
      <c r="G4" s="9"/>
      <c r="H4" s="9"/>
      <c r="I4" s="9"/>
      <c r="J4" s="9"/>
      <c r="K4" s="9"/>
      <c r="L4" s="9"/>
      <c r="M4" s="9"/>
    </row>
    <row r="5" spans="3:14" x14ac:dyDescent="0.2">
      <c r="C5" s="11" t="s">
        <v>19</v>
      </c>
      <c r="D5" s="54" t="s">
        <v>457</v>
      </c>
      <c r="E5" s="104" t="s">
        <v>530</v>
      </c>
      <c r="F5" s="13" t="s">
        <v>458</v>
      </c>
      <c r="G5" s="9"/>
      <c r="H5" s="9"/>
      <c r="I5" s="9"/>
      <c r="J5" s="9"/>
      <c r="K5" s="9"/>
      <c r="L5" s="9"/>
      <c r="M5" s="9"/>
    </row>
    <row r="6" spans="3:14" x14ac:dyDescent="0.2">
      <c r="C6" s="14"/>
      <c r="D6" s="55"/>
      <c r="E6" s="104">
        <v>44927</v>
      </c>
      <c r="F6" s="14"/>
      <c r="G6" s="9"/>
      <c r="H6" s="9"/>
      <c r="I6" s="9"/>
      <c r="J6" s="9"/>
      <c r="K6" s="9"/>
      <c r="L6" s="9"/>
      <c r="M6" s="9"/>
      <c r="N6" s="9"/>
    </row>
    <row r="7" spans="3:14" x14ac:dyDescent="0.2">
      <c r="C7" s="15" t="s">
        <v>47</v>
      </c>
      <c r="D7" s="16" t="s">
        <v>28</v>
      </c>
      <c r="E7" s="105">
        <f t="shared" ref="E7" si="0">SUM(E8:E27)</f>
        <v>10308.329651999999</v>
      </c>
      <c r="F7" s="69" t="s">
        <v>492</v>
      </c>
    </row>
    <row r="8" spans="3:14" x14ac:dyDescent="0.2">
      <c r="C8" s="18"/>
      <c r="D8" s="19" t="s">
        <v>416</v>
      </c>
      <c r="E8" s="63">
        <v>261.28948000000003</v>
      </c>
      <c r="F8" s="61" t="s">
        <v>436</v>
      </c>
    </row>
    <row r="9" spans="3:14" x14ac:dyDescent="0.2">
      <c r="C9" s="21"/>
      <c r="D9" s="22" t="s">
        <v>417</v>
      </c>
      <c r="E9" s="65">
        <v>253.870665</v>
      </c>
      <c r="F9" s="62" t="s">
        <v>437</v>
      </c>
    </row>
    <row r="10" spans="3:14" x14ac:dyDescent="0.2">
      <c r="C10" s="18"/>
      <c r="D10" s="19" t="s">
        <v>418</v>
      </c>
      <c r="E10" s="63">
        <v>30.116023999999999</v>
      </c>
      <c r="F10" s="61" t="s">
        <v>438</v>
      </c>
      <c r="G10" s="9"/>
      <c r="H10" s="9"/>
      <c r="I10" s="9"/>
      <c r="J10" s="9"/>
      <c r="K10" s="9"/>
      <c r="L10" s="9"/>
      <c r="M10" s="9"/>
      <c r="N10" s="24"/>
    </row>
    <row r="11" spans="3:14" x14ac:dyDescent="0.2">
      <c r="C11" s="21"/>
      <c r="D11" s="22" t="s">
        <v>419</v>
      </c>
      <c r="E11" s="65">
        <v>292.63672300000002</v>
      </c>
      <c r="F11" s="62" t="s">
        <v>439</v>
      </c>
    </row>
    <row r="12" spans="3:14" x14ac:dyDescent="0.2">
      <c r="C12" s="18"/>
      <c r="D12" s="19" t="s">
        <v>420</v>
      </c>
      <c r="E12" s="63">
        <v>666.20318299999997</v>
      </c>
      <c r="F12" s="61" t="s">
        <v>440</v>
      </c>
    </row>
    <row r="13" spans="3:14" x14ac:dyDescent="0.2">
      <c r="C13" s="21"/>
      <c r="D13" s="22" t="s">
        <v>421</v>
      </c>
      <c r="E13" s="65">
        <v>833.29226300000005</v>
      </c>
      <c r="F13" s="62" t="s">
        <v>441</v>
      </c>
    </row>
    <row r="14" spans="3:14" x14ac:dyDescent="0.2">
      <c r="C14" s="18"/>
      <c r="D14" s="19" t="s">
        <v>422</v>
      </c>
      <c r="E14" s="63">
        <v>533.383962</v>
      </c>
      <c r="F14" s="61" t="s">
        <v>442</v>
      </c>
    </row>
    <row r="15" spans="3:14" x14ac:dyDescent="0.2">
      <c r="C15" s="21"/>
      <c r="D15" s="22" t="s">
        <v>423</v>
      </c>
      <c r="E15" s="65">
        <v>11.322979</v>
      </c>
      <c r="F15" s="62" t="s">
        <v>443</v>
      </c>
    </row>
    <row r="16" spans="3:14" x14ac:dyDescent="0.2">
      <c r="C16" s="18"/>
      <c r="D16" s="19" t="s">
        <v>424</v>
      </c>
      <c r="E16" s="63">
        <v>15.220306000000001</v>
      </c>
      <c r="F16" s="61" t="s">
        <v>444</v>
      </c>
    </row>
    <row r="17" spans="3:6" x14ac:dyDescent="0.2">
      <c r="C17" s="21"/>
      <c r="D17" s="22" t="s">
        <v>425</v>
      </c>
      <c r="E17" s="65">
        <v>254.272592</v>
      </c>
      <c r="F17" s="62" t="s">
        <v>445</v>
      </c>
    </row>
    <row r="18" spans="3:6" x14ac:dyDescent="0.2">
      <c r="C18" s="18"/>
      <c r="D18" s="19" t="s">
        <v>426</v>
      </c>
      <c r="E18" s="63">
        <v>58.178823999999999</v>
      </c>
      <c r="F18" s="61" t="s">
        <v>446</v>
      </c>
    </row>
    <row r="19" spans="3:6" x14ac:dyDescent="0.2">
      <c r="C19" s="21"/>
      <c r="D19" s="22" t="s">
        <v>427</v>
      </c>
      <c r="E19" s="65">
        <v>22.977944000000001</v>
      </c>
      <c r="F19" s="62" t="s">
        <v>447</v>
      </c>
    </row>
    <row r="20" spans="3:6" x14ac:dyDescent="0.2">
      <c r="C20" s="18"/>
      <c r="D20" s="19" t="s">
        <v>428</v>
      </c>
      <c r="E20" s="63">
        <v>92.188890999999998</v>
      </c>
      <c r="F20" s="61" t="s">
        <v>448</v>
      </c>
    </row>
    <row r="21" spans="3:6" x14ac:dyDescent="0.2">
      <c r="C21" s="21"/>
      <c r="D21" s="22" t="s">
        <v>429</v>
      </c>
      <c r="E21" s="65">
        <v>21.054428999999999</v>
      </c>
      <c r="F21" s="62" t="s">
        <v>449</v>
      </c>
    </row>
    <row r="22" spans="3:6" x14ac:dyDescent="0.2">
      <c r="C22" s="18"/>
      <c r="D22" s="19" t="s">
        <v>430</v>
      </c>
      <c r="E22" s="63">
        <v>1929.2327809999999</v>
      </c>
      <c r="F22" s="61" t="s">
        <v>450</v>
      </c>
    </row>
    <row r="23" spans="3:6" x14ac:dyDescent="0.2">
      <c r="C23" s="21"/>
      <c r="D23" s="22" t="s">
        <v>431</v>
      </c>
      <c r="E23" s="65">
        <v>2385.5868719999999</v>
      </c>
      <c r="F23" s="62" t="s">
        <v>451</v>
      </c>
    </row>
    <row r="24" spans="3:6" x14ac:dyDescent="0.2">
      <c r="C24" s="18"/>
      <c r="D24" s="19" t="s">
        <v>432</v>
      </c>
      <c r="E24" s="63">
        <v>2345.5866620000002</v>
      </c>
      <c r="F24" s="61" t="s">
        <v>452</v>
      </c>
    </row>
    <row r="25" spans="3:6" x14ac:dyDescent="0.2">
      <c r="C25" s="21"/>
      <c r="D25" s="22" t="s">
        <v>433</v>
      </c>
      <c r="E25" s="65">
        <v>203.018046</v>
      </c>
      <c r="F25" s="62" t="s">
        <v>453</v>
      </c>
    </row>
    <row r="26" spans="3:6" x14ac:dyDescent="0.2">
      <c r="C26" s="18"/>
      <c r="D26" s="19" t="s">
        <v>434</v>
      </c>
      <c r="E26" s="63">
        <v>90.830143000000007</v>
      </c>
      <c r="F26" s="61" t="s">
        <v>454</v>
      </c>
    </row>
    <row r="27" spans="3:6" x14ac:dyDescent="0.2">
      <c r="C27" s="21"/>
      <c r="D27" s="22" t="s">
        <v>435</v>
      </c>
      <c r="E27" s="65">
        <v>8.0668830000000007</v>
      </c>
      <c r="F27" s="62" t="s">
        <v>455</v>
      </c>
    </row>
    <row r="29" spans="3:6" x14ac:dyDescent="0.2">
      <c r="C29" s="29" t="s">
        <v>504</v>
      </c>
      <c r="F29" s="30" t="s">
        <v>503</v>
      </c>
    </row>
    <row r="30" spans="3:6" x14ac:dyDescent="0.2">
      <c r="C30" s="29" t="s">
        <v>498</v>
      </c>
      <c r="F30" s="30" t="s">
        <v>505</v>
      </c>
    </row>
    <row r="32" spans="3:6" x14ac:dyDescent="0.2">
      <c r="E32" s="82"/>
    </row>
    <row r="33" spans="5:5" x14ac:dyDescent="0.2">
      <c r="E33" s="82"/>
    </row>
  </sheetData>
  <mergeCells count="2">
    <mergeCell ref="C2:D2"/>
    <mergeCell ref="E2: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5EC5-D198-40F4-81EE-B844F4B69892}">
  <sheetPr>
    <tabColor rgb="FFFF0000"/>
  </sheetPr>
  <dimension ref="C2:O132"/>
  <sheetViews>
    <sheetView showGridLines="0" zoomScaleNormal="100" workbookViewId="0">
      <selection activeCell="G11" sqref="G11"/>
    </sheetView>
  </sheetViews>
  <sheetFormatPr defaultColWidth="8.7109375" defaultRowHeight="11.25" x14ac:dyDescent="0.2"/>
  <cols>
    <col min="1" max="1" width="8.7109375" style="6"/>
    <col min="2" max="2" width="11.28515625" style="6" customWidth="1"/>
    <col min="3" max="3" width="8.42578125" style="66" customWidth="1"/>
    <col min="4" max="4" width="9" style="6" customWidth="1"/>
    <col min="5" max="5" width="34.5703125" style="6" customWidth="1"/>
    <col min="6" max="6" width="14.85546875" style="6" customWidth="1"/>
    <col min="7" max="7" width="49.7109375" style="6" customWidth="1"/>
    <col min="8" max="16384" width="8.7109375" style="6"/>
  </cols>
  <sheetData>
    <row r="2" spans="3:15" ht="21" customHeight="1" x14ac:dyDescent="0.2">
      <c r="C2" s="118" t="s">
        <v>547</v>
      </c>
      <c r="D2" s="118"/>
      <c r="E2" s="118"/>
      <c r="F2" s="118"/>
      <c r="G2" s="119" t="s">
        <v>548</v>
      </c>
      <c r="H2" s="119"/>
      <c r="I2" s="9"/>
      <c r="J2" s="9"/>
      <c r="K2" s="9"/>
      <c r="L2" s="9"/>
      <c r="M2" s="9"/>
      <c r="N2" s="9"/>
    </row>
    <row r="3" spans="3:15" s="110" customFormat="1" ht="11.25" customHeight="1" x14ac:dyDescent="0.25">
      <c r="C3" s="47" t="s">
        <v>18</v>
      </c>
      <c r="E3" s="109"/>
      <c r="F3" s="8"/>
      <c r="H3" s="110" t="s">
        <v>456</v>
      </c>
      <c r="I3" s="9"/>
      <c r="J3" s="9"/>
      <c r="K3" s="9"/>
      <c r="L3" s="9"/>
      <c r="M3" s="9"/>
      <c r="N3" s="9"/>
    </row>
    <row r="4" spans="3:15" x14ac:dyDescent="0.2">
      <c r="D4" s="10"/>
      <c r="F4" s="8"/>
      <c r="G4" s="9"/>
      <c r="H4" s="9"/>
      <c r="I4" s="9"/>
      <c r="J4" s="9"/>
      <c r="K4" s="9"/>
      <c r="L4" s="9"/>
      <c r="M4" s="9"/>
      <c r="N4" s="9"/>
    </row>
    <row r="5" spans="3:15" x14ac:dyDescent="0.2">
      <c r="D5" s="11" t="s">
        <v>19</v>
      </c>
      <c r="E5" s="54" t="s">
        <v>44</v>
      </c>
      <c r="F5" s="104" t="s">
        <v>530</v>
      </c>
      <c r="G5" s="13" t="s">
        <v>459</v>
      </c>
      <c r="H5" s="9"/>
      <c r="I5" s="9"/>
      <c r="J5" s="9"/>
      <c r="K5" s="9"/>
      <c r="L5" s="9"/>
      <c r="M5" s="9"/>
      <c r="N5" s="9"/>
    </row>
    <row r="6" spans="3:15" x14ac:dyDescent="0.2">
      <c r="D6" s="14"/>
      <c r="E6" s="55"/>
      <c r="F6" s="104">
        <v>44927</v>
      </c>
      <c r="G6" s="14"/>
      <c r="H6" s="9"/>
      <c r="I6" s="9"/>
      <c r="J6" s="9"/>
      <c r="K6" s="9"/>
      <c r="L6" s="9"/>
      <c r="M6" s="9"/>
      <c r="N6" s="9"/>
      <c r="O6" s="9"/>
    </row>
    <row r="7" spans="3:15" ht="12" customHeight="1" x14ac:dyDescent="0.2">
      <c r="D7" s="15" t="s">
        <v>47</v>
      </c>
      <c r="E7" s="16" t="s">
        <v>28</v>
      </c>
      <c r="F7" s="27">
        <f>SUM(F8:F127)</f>
        <v>10879.399567000002</v>
      </c>
      <c r="G7" s="69" t="s">
        <v>492</v>
      </c>
    </row>
    <row r="8" spans="3:15" ht="12" customHeight="1" x14ac:dyDescent="0.25">
      <c r="C8" s="81"/>
      <c r="D8" s="19"/>
      <c r="E8" s="19" t="s">
        <v>331</v>
      </c>
      <c r="F8" s="63">
        <v>5115.9320530000005</v>
      </c>
      <c r="G8" s="98" t="s">
        <v>67</v>
      </c>
    </row>
    <row r="9" spans="3:15" ht="12" customHeight="1" x14ac:dyDescent="0.25">
      <c r="C9" s="81"/>
      <c r="D9" s="22"/>
      <c r="E9" s="22" t="s">
        <v>316</v>
      </c>
      <c r="F9" s="65">
        <v>2303.270622</v>
      </c>
      <c r="G9" s="99" t="s">
        <v>66</v>
      </c>
    </row>
    <row r="10" spans="3:15" ht="12" customHeight="1" x14ac:dyDescent="0.25">
      <c r="C10" s="81"/>
      <c r="D10" s="19"/>
      <c r="E10" s="96" t="s">
        <v>273</v>
      </c>
      <c r="F10" s="63">
        <v>783.11169900000004</v>
      </c>
      <c r="G10" s="98" t="s">
        <v>68</v>
      </c>
      <c r="H10" s="9"/>
      <c r="I10" s="9"/>
      <c r="J10" s="9"/>
      <c r="K10" s="9"/>
      <c r="L10" s="9"/>
      <c r="M10" s="9"/>
      <c r="N10" s="9"/>
      <c r="O10" s="24"/>
    </row>
    <row r="11" spans="3:15" ht="12" customHeight="1" x14ac:dyDescent="0.25">
      <c r="C11" s="81"/>
      <c r="D11" s="22"/>
      <c r="E11" s="97" t="s">
        <v>259</v>
      </c>
      <c r="F11" s="65">
        <v>315.00308000000001</v>
      </c>
      <c r="G11" s="99" t="s">
        <v>69</v>
      </c>
    </row>
    <row r="12" spans="3:15" ht="12" customHeight="1" x14ac:dyDescent="0.25">
      <c r="C12" s="81"/>
      <c r="D12" s="19"/>
      <c r="E12" s="96" t="s">
        <v>261</v>
      </c>
      <c r="F12" s="63">
        <v>275.40584899999999</v>
      </c>
      <c r="G12" s="98" t="s">
        <v>75</v>
      </c>
    </row>
    <row r="13" spans="3:15" ht="12" customHeight="1" x14ac:dyDescent="0.25">
      <c r="C13" s="81"/>
      <c r="D13" s="22"/>
      <c r="E13" s="97" t="s">
        <v>411</v>
      </c>
      <c r="F13" s="65">
        <v>192.765445</v>
      </c>
      <c r="G13" s="99" t="s">
        <v>383</v>
      </c>
    </row>
    <row r="14" spans="3:15" ht="12" customHeight="1" x14ac:dyDescent="0.25">
      <c r="C14" s="81"/>
      <c r="D14" s="19"/>
      <c r="E14" s="96" t="s">
        <v>270</v>
      </c>
      <c r="F14" s="63">
        <v>187.70749799999999</v>
      </c>
      <c r="G14" s="98" t="s">
        <v>77</v>
      </c>
    </row>
    <row r="15" spans="3:15" ht="12" customHeight="1" x14ac:dyDescent="0.25">
      <c r="C15" s="81"/>
      <c r="D15" s="22"/>
      <c r="E15" s="97" t="s">
        <v>217</v>
      </c>
      <c r="F15" s="65">
        <v>180.08390700000001</v>
      </c>
      <c r="G15" s="99" t="s">
        <v>76</v>
      </c>
    </row>
    <row r="16" spans="3:15" ht="12" customHeight="1" x14ac:dyDescent="0.25">
      <c r="C16" s="81"/>
      <c r="D16" s="19"/>
      <c r="E16" s="96" t="s">
        <v>301</v>
      </c>
      <c r="F16" s="63">
        <v>151.35704899999999</v>
      </c>
      <c r="G16" s="98" t="s">
        <v>71</v>
      </c>
    </row>
    <row r="17" spans="3:7" ht="12" customHeight="1" x14ac:dyDescent="0.25">
      <c r="C17" s="81"/>
      <c r="D17" s="22"/>
      <c r="E17" s="97" t="s">
        <v>233</v>
      </c>
      <c r="F17" s="65">
        <v>149.41489000000001</v>
      </c>
      <c r="G17" s="99" t="s">
        <v>74</v>
      </c>
    </row>
    <row r="18" spans="3:7" ht="12" customHeight="1" x14ac:dyDescent="0.25">
      <c r="C18" s="81"/>
      <c r="D18" s="19"/>
      <c r="E18" s="96" t="s">
        <v>493</v>
      </c>
      <c r="F18" s="63">
        <v>148.67452800000001</v>
      </c>
      <c r="G18" s="98" t="s">
        <v>70</v>
      </c>
    </row>
    <row r="19" spans="3:7" ht="12" customHeight="1" x14ac:dyDescent="0.25">
      <c r="C19" s="81"/>
      <c r="D19" s="22"/>
      <c r="E19" s="97" t="s">
        <v>246</v>
      </c>
      <c r="F19" s="65">
        <v>123.93244</v>
      </c>
      <c r="G19" s="99" t="s">
        <v>73</v>
      </c>
    </row>
    <row r="20" spans="3:7" ht="12" customHeight="1" x14ac:dyDescent="0.25">
      <c r="C20" s="81"/>
      <c r="D20" s="19"/>
      <c r="E20" s="96" t="s">
        <v>267</v>
      </c>
      <c r="F20" s="63">
        <v>115.658174</v>
      </c>
      <c r="G20" s="98" t="s">
        <v>79</v>
      </c>
    </row>
    <row r="21" spans="3:7" ht="12" customHeight="1" x14ac:dyDescent="0.25">
      <c r="C21" s="81"/>
      <c r="D21" s="22"/>
      <c r="E21" s="97" t="s">
        <v>349</v>
      </c>
      <c r="F21" s="65">
        <v>110.121892</v>
      </c>
      <c r="G21" s="99" t="s">
        <v>78</v>
      </c>
    </row>
    <row r="22" spans="3:7" ht="12" customHeight="1" x14ac:dyDescent="0.25">
      <c r="C22" s="81"/>
      <c r="D22" s="19"/>
      <c r="E22" s="96" t="s">
        <v>272</v>
      </c>
      <c r="F22" s="63">
        <v>72.196749999999994</v>
      </c>
      <c r="G22" s="98" t="s">
        <v>97</v>
      </c>
    </row>
    <row r="23" spans="3:7" ht="12" customHeight="1" x14ac:dyDescent="0.25">
      <c r="C23" s="81"/>
      <c r="D23" s="22"/>
      <c r="E23" s="97" t="s">
        <v>288</v>
      </c>
      <c r="F23" s="65">
        <v>69.115240999999997</v>
      </c>
      <c r="G23" s="99" t="s">
        <v>116</v>
      </c>
    </row>
    <row r="24" spans="3:7" ht="12" customHeight="1" x14ac:dyDescent="0.25">
      <c r="C24" s="81"/>
      <c r="D24" s="19"/>
      <c r="E24" s="96" t="s">
        <v>303</v>
      </c>
      <c r="F24" s="63">
        <v>48.869010000000003</v>
      </c>
      <c r="G24" s="98" t="s">
        <v>88</v>
      </c>
    </row>
    <row r="25" spans="3:7" ht="12" customHeight="1" x14ac:dyDescent="0.25">
      <c r="C25" s="81"/>
      <c r="D25" s="22"/>
      <c r="E25" s="97" t="s">
        <v>321</v>
      </c>
      <c r="F25" s="65">
        <v>41.271745000000003</v>
      </c>
      <c r="G25" s="99" t="s">
        <v>86</v>
      </c>
    </row>
    <row r="26" spans="3:7" ht="12" customHeight="1" x14ac:dyDescent="0.25">
      <c r="C26" s="81"/>
      <c r="D26" s="19"/>
      <c r="E26" s="96" t="s">
        <v>339</v>
      </c>
      <c r="F26" s="63">
        <v>36.418008999999998</v>
      </c>
      <c r="G26" s="98" t="s">
        <v>85</v>
      </c>
    </row>
    <row r="27" spans="3:7" ht="12" customHeight="1" x14ac:dyDescent="0.25">
      <c r="C27" s="81"/>
      <c r="D27" s="22"/>
      <c r="E27" s="97" t="s">
        <v>311</v>
      </c>
      <c r="F27" s="65">
        <v>30.717482</v>
      </c>
      <c r="G27" s="99" t="s">
        <v>84</v>
      </c>
    </row>
    <row r="28" spans="3:7" ht="12" customHeight="1" x14ac:dyDescent="0.25">
      <c r="C28" s="81"/>
      <c r="D28" s="19"/>
      <c r="E28" s="96" t="s">
        <v>264</v>
      </c>
      <c r="F28" s="63">
        <v>29.264389000000001</v>
      </c>
      <c r="G28" s="98" t="s">
        <v>102</v>
      </c>
    </row>
    <row r="29" spans="3:7" ht="12" customHeight="1" x14ac:dyDescent="0.25">
      <c r="C29" s="81"/>
      <c r="D29" s="22"/>
      <c r="E29" s="97" t="s">
        <v>214</v>
      </c>
      <c r="F29" s="65">
        <v>28.114307</v>
      </c>
      <c r="G29" s="99" t="s">
        <v>80</v>
      </c>
    </row>
    <row r="30" spans="3:7" ht="12" customHeight="1" x14ac:dyDescent="0.25">
      <c r="C30" s="81"/>
      <c r="D30" s="19"/>
      <c r="E30" s="96" t="s">
        <v>304</v>
      </c>
      <c r="F30" s="63">
        <v>22.680644999999998</v>
      </c>
      <c r="G30" s="98" t="s">
        <v>99</v>
      </c>
    </row>
    <row r="31" spans="3:7" ht="12" customHeight="1" x14ac:dyDescent="0.25">
      <c r="C31" s="81"/>
      <c r="D31" s="22"/>
      <c r="E31" s="97" t="s">
        <v>335</v>
      </c>
      <c r="F31" s="65">
        <v>19.536362</v>
      </c>
      <c r="G31" s="99" t="s">
        <v>109</v>
      </c>
    </row>
    <row r="32" spans="3:7" ht="12" customHeight="1" x14ac:dyDescent="0.25">
      <c r="C32" s="81"/>
      <c r="D32" s="19"/>
      <c r="E32" s="96" t="s">
        <v>324</v>
      </c>
      <c r="F32" s="63">
        <v>19.166582999999999</v>
      </c>
      <c r="G32" s="98" t="s">
        <v>81</v>
      </c>
    </row>
    <row r="33" spans="3:7" ht="12" customHeight="1" x14ac:dyDescent="0.25">
      <c r="C33" s="81"/>
      <c r="D33" s="22"/>
      <c r="E33" s="97" t="s">
        <v>348</v>
      </c>
      <c r="F33" s="65">
        <v>17.155322999999999</v>
      </c>
      <c r="G33" s="99" t="s">
        <v>95</v>
      </c>
    </row>
    <row r="34" spans="3:7" ht="12" customHeight="1" x14ac:dyDescent="0.25">
      <c r="C34" s="81"/>
      <c r="D34" s="19"/>
      <c r="E34" s="96" t="s">
        <v>266</v>
      </c>
      <c r="F34" s="63">
        <v>16.382843999999999</v>
      </c>
      <c r="G34" s="98" t="s">
        <v>87</v>
      </c>
    </row>
    <row r="35" spans="3:7" ht="12" customHeight="1" x14ac:dyDescent="0.25">
      <c r="C35" s="81"/>
      <c r="D35" s="22"/>
      <c r="E35" s="97" t="s">
        <v>343</v>
      </c>
      <c r="F35" s="65">
        <v>15.930624999999999</v>
      </c>
      <c r="G35" s="99" t="s">
        <v>89</v>
      </c>
    </row>
    <row r="36" spans="3:7" ht="12" customHeight="1" x14ac:dyDescent="0.25">
      <c r="C36" s="81"/>
      <c r="D36" s="19"/>
      <c r="E36" s="96" t="s">
        <v>218</v>
      </c>
      <c r="F36" s="63">
        <v>14.864945000000001</v>
      </c>
      <c r="G36" s="98" t="s">
        <v>91</v>
      </c>
    </row>
    <row r="37" spans="3:7" ht="12" customHeight="1" x14ac:dyDescent="0.25">
      <c r="C37" s="81"/>
      <c r="D37" s="22"/>
      <c r="E37" s="97" t="s">
        <v>283</v>
      </c>
      <c r="F37" s="65">
        <v>13.603399</v>
      </c>
      <c r="G37" s="99" t="s">
        <v>83</v>
      </c>
    </row>
    <row r="38" spans="3:7" ht="12" customHeight="1" x14ac:dyDescent="0.25">
      <c r="C38" s="81"/>
      <c r="D38" s="19"/>
      <c r="E38" s="96" t="s">
        <v>328</v>
      </c>
      <c r="F38" s="63">
        <v>13.209021</v>
      </c>
      <c r="G38" s="98" t="s">
        <v>94</v>
      </c>
    </row>
    <row r="39" spans="3:7" ht="12" customHeight="1" x14ac:dyDescent="0.25">
      <c r="C39" s="81"/>
      <c r="D39" s="22"/>
      <c r="E39" s="97" t="s">
        <v>269</v>
      </c>
      <c r="F39" s="65">
        <v>12.461276</v>
      </c>
      <c r="G39" s="99" t="s">
        <v>127</v>
      </c>
    </row>
    <row r="40" spans="3:7" ht="12" customHeight="1" x14ac:dyDescent="0.25">
      <c r="C40" s="81"/>
      <c r="D40" s="19"/>
      <c r="E40" s="96" t="s">
        <v>338</v>
      </c>
      <c r="F40" s="63">
        <v>12.310872</v>
      </c>
      <c r="G40" s="98" t="s">
        <v>115</v>
      </c>
    </row>
    <row r="41" spans="3:7" ht="12" customHeight="1" x14ac:dyDescent="0.25">
      <c r="C41" s="81"/>
      <c r="D41" s="22"/>
      <c r="E41" s="97" t="s">
        <v>234</v>
      </c>
      <c r="F41" s="65">
        <v>12.107929</v>
      </c>
      <c r="G41" s="99" t="s">
        <v>119</v>
      </c>
    </row>
    <row r="42" spans="3:7" ht="12" customHeight="1" x14ac:dyDescent="0.25">
      <c r="C42" s="81"/>
      <c r="D42" s="19"/>
      <c r="E42" s="96" t="s">
        <v>327</v>
      </c>
      <c r="F42" s="63">
        <v>12.090479999999999</v>
      </c>
      <c r="G42" s="98" t="s">
        <v>125</v>
      </c>
    </row>
    <row r="43" spans="3:7" ht="12" customHeight="1" x14ac:dyDescent="0.25">
      <c r="C43" s="81"/>
      <c r="D43" s="22"/>
      <c r="E43" s="97" t="s">
        <v>307</v>
      </c>
      <c r="F43" s="65">
        <v>11.892009</v>
      </c>
      <c r="G43" s="99" t="s">
        <v>92</v>
      </c>
    </row>
    <row r="44" spans="3:7" ht="12" customHeight="1" x14ac:dyDescent="0.25">
      <c r="C44" s="81"/>
      <c r="D44" s="19"/>
      <c r="E44" s="96" t="s">
        <v>262</v>
      </c>
      <c r="F44" s="63">
        <v>10.063891</v>
      </c>
      <c r="G44" s="98" t="s">
        <v>104</v>
      </c>
    </row>
    <row r="45" spans="3:7" ht="12" customHeight="1" x14ac:dyDescent="0.25">
      <c r="C45" s="81"/>
      <c r="D45" s="22"/>
      <c r="E45" s="97" t="s">
        <v>292</v>
      </c>
      <c r="F45" s="65">
        <v>9.4548439999999996</v>
      </c>
      <c r="G45" s="99" t="s">
        <v>131</v>
      </c>
    </row>
    <row r="46" spans="3:7" ht="12" customHeight="1" x14ac:dyDescent="0.25">
      <c r="C46" s="81"/>
      <c r="D46" s="19"/>
      <c r="E46" s="96" t="s">
        <v>249</v>
      </c>
      <c r="F46" s="63">
        <v>8.9779680000000006</v>
      </c>
      <c r="G46" s="98" t="s">
        <v>148</v>
      </c>
    </row>
    <row r="47" spans="3:7" ht="12" customHeight="1" x14ac:dyDescent="0.25">
      <c r="C47" s="81"/>
      <c r="D47" s="22"/>
      <c r="E47" s="97" t="s">
        <v>210</v>
      </c>
      <c r="F47" s="65">
        <v>8.6810039999999997</v>
      </c>
      <c r="G47" s="99" t="s">
        <v>96</v>
      </c>
    </row>
    <row r="48" spans="3:7" ht="12" customHeight="1" x14ac:dyDescent="0.25">
      <c r="C48" s="81"/>
      <c r="D48" s="19"/>
      <c r="E48" s="96" t="s">
        <v>332</v>
      </c>
      <c r="F48" s="63">
        <v>7.8037089999999996</v>
      </c>
      <c r="G48" s="98" t="s">
        <v>117</v>
      </c>
    </row>
    <row r="49" spans="3:7" ht="12" customHeight="1" x14ac:dyDescent="0.25">
      <c r="C49" s="81"/>
      <c r="D49" s="22"/>
      <c r="E49" s="97" t="s">
        <v>334</v>
      </c>
      <c r="F49" s="65">
        <v>7.6576500000000003</v>
      </c>
      <c r="G49" s="99" t="s">
        <v>110</v>
      </c>
    </row>
    <row r="50" spans="3:7" ht="12" customHeight="1" x14ac:dyDescent="0.25">
      <c r="C50" s="81"/>
      <c r="D50" s="19"/>
      <c r="E50" s="96" t="s">
        <v>326</v>
      </c>
      <c r="F50" s="63">
        <v>7.0663390000000001</v>
      </c>
      <c r="G50" s="98" t="s">
        <v>98</v>
      </c>
    </row>
    <row r="51" spans="3:7" ht="12" customHeight="1" x14ac:dyDescent="0.25">
      <c r="C51" s="81"/>
      <c r="D51" s="22"/>
      <c r="E51" s="97" t="s">
        <v>254</v>
      </c>
      <c r="F51" s="65">
        <v>6.5039749999999996</v>
      </c>
      <c r="G51" s="99" t="s">
        <v>100</v>
      </c>
    </row>
    <row r="52" spans="3:7" ht="12" customHeight="1" x14ac:dyDescent="0.25">
      <c r="C52" s="81"/>
      <c r="D52" s="19"/>
      <c r="E52" s="96" t="s">
        <v>276</v>
      </c>
      <c r="F52" s="63">
        <v>6.3960020000000002</v>
      </c>
      <c r="G52" s="98" t="s">
        <v>121</v>
      </c>
    </row>
    <row r="53" spans="3:7" ht="12" customHeight="1" x14ac:dyDescent="0.25">
      <c r="C53" s="81"/>
      <c r="D53" s="22"/>
      <c r="E53" s="97" t="s">
        <v>290</v>
      </c>
      <c r="F53" s="65">
        <v>5.9850430000000001</v>
      </c>
      <c r="G53" s="99" t="s">
        <v>112</v>
      </c>
    </row>
    <row r="54" spans="3:7" ht="12" customHeight="1" x14ac:dyDescent="0.25">
      <c r="C54" s="81"/>
      <c r="D54" s="19"/>
      <c r="E54" s="96" t="s">
        <v>251</v>
      </c>
      <c r="F54" s="63">
        <v>5.9246249999999998</v>
      </c>
      <c r="G54" s="98" t="s">
        <v>111</v>
      </c>
    </row>
    <row r="55" spans="3:7" ht="12" customHeight="1" x14ac:dyDescent="0.25">
      <c r="C55" s="81"/>
      <c r="D55" s="22"/>
      <c r="E55" s="97" t="s">
        <v>219</v>
      </c>
      <c r="F55" s="65">
        <v>5.7884080000000004</v>
      </c>
      <c r="G55" s="99" t="s">
        <v>106</v>
      </c>
    </row>
    <row r="56" spans="3:7" ht="12" customHeight="1" x14ac:dyDescent="0.25">
      <c r="C56" s="81"/>
      <c r="D56" s="19"/>
      <c r="E56" s="96" t="s">
        <v>294</v>
      </c>
      <c r="F56" s="63">
        <v>5.6284409999999996</v>
      </c>
      <c r="G56" s="98" t="s">
        <v>103</v>
      </c>
    </row>
    <row r="57" spans="3:7" ht="12" customHeight="1" x14ac:dyDescent="0.25">
      <c r="C57" s="81"/>
      <c r="D57" s="22"/>
      <c r="E57" s="97" t="s">
        <v>317</v>
      </c>
      <c r="F57" s="65">
        <v>4.8108240000000002</v>
      </c>
      <c r="G57" s="99" t="s">
        <v>143</v>
      </c>
    </row>
    <row r="58" spans="3:7" ht="12" customHeight="1" x14ac:dyDescent="0.25">
      <c r="C58" s="81"/>
      <c r="D58" s="19"/>
      <c r="E58" s="96" t="s">
        <v>313</v>
      </c>
      <c r="F58" s="63">
        <v>4.3362579999999999</v>
      </c>
      <c r="G58" s="98" t="s">
        <v>124</v>
      </c>
    </row>
    <row r="59" spans="3:7" ht="12" customHeight="1" x14ac:dyDescent="0.25">
      <c r="C59" s="81"/>
      <c r="D59" s="22"/>
      <c r="E59" s="97" t="s">
        <v>342</v>
      </c>
      <c r="F59" s="65">
        <v>4.2666380000000004</v>
      </c>
      <c r="G59" s="99" t="s">
        <v>208</v>
      </c>
    </row>
    <row r="60" spans="3:7" ht="12" customHeight="1" x14ac:dyDescent="0.25">
      <c r="C60" s="81"/>
      <c r="D60" s="19"/>
      <c r="E60" s="96" t="s">
        <v>268</v>
      </c>
      <c r="F60" s="63">
        <v>3.4740099999999998</v>
      </c>
      <c r="G60" s="98" t="s">
        <v>90</v>
      </c>
    </row>
    <row r="61" spans="3:7" ht="12" customHeight="1" x14ac:dyDescent="0.25">
      <c r="C61" s="81"/>
      <c r="D61" s="22"/>
      <c r="E61" s="97" t="s">
        <v>224</v>
      </c>
      <c r="F61" s="65">
        <v>3.2639269999999998</v>
      </c>
      <c r="G61" s="99" t="s">
        <v>120</v>
      </c>
    </row>
    <row r="62" spans="3:7" ht="12" customHeight="1" x14ac:dyDescent="0.25">
      <c r="C62" s="81"/>
      <c r="D62" s="19"/>
      <c r="E62" s="96" t="s">
        <v>333</v>
      </c>
      <c r="F62" s="63">
        <v>2.6532149999999999</v>
      </c>
      <c r="G62" s="98" t="s">
        <v>108</v>
      </c>
    </row>
    <row r="63" spans="3:7" ht="12" customHeight="1" x14ac:dyDescent="0.25">
      <c r="C63" s="81"/>
      <c r="D63" s="22"/>
      <c r="E63" s="97" t="s">
        <v>230</v>
      </c>
      <c r="F63" s="65">
        <v>2.4179270000000002</v>
      </c>
      <c r="G63" s="99" t="s">
        <v>82</v>
      </c>
    </row>
    <row r="64" spans="3:7" ht="12" customHeight="1" x14ac:dyDescent="0.25">
      <c r="C64" s="81"/>
      <c r="D64" s="19"/>
      <c r="E64" s="96" t="s">
        <v>282</v>
      </c>
      <c r="F64" s="63">
        <v>2.283334</v>
      </c>
      <c r="G64" s="98" t="s">
        <v>128</v>
      </c>
    </row>
    <row r="65" spans="3:7" ht="12" customHeight="1" x14ac:dyDescent="0.25">
      <c r="C65" s="81"/>
      <c r="D65" s="22"/>
      <c r="E65" s="97" t="s">
        <v>340</v>
      </c>
      <c r="F65" s="65">
        <v>2.210553</v>
      </c>
      <c r="G65" s="99" t="s">
        <v>101</v>
      </c>
    </row>
    <row r="66" spans="3:7" ht="12" customHeight="1" x14ac:dyDescent="0.25">
      <c r="C66" s="81"/>
      <c r="D66" s="19"/>
      <c r="E66" s="96" t="s">
        <v>306</v>
      </c>
      <c r="F66" s="63">
        <v>2.0501879999999999</v>
      </c>
      <c r="G66" s="98" t="s">
        <v>107</v>
      </c>
    </row>
    <row r="67" spans="3:7" ht="12" customHeight="1" x14ac:dyDescent="0.25">
      <c r="C67" s="81"/>
      <c r="D67" s="22"/>
      <c r="E67" s="97" t="s">
        <v>243</v>
      </c>
      <c r="F67" s="65">
        <v>1.8833260000000001</v>
      </c>
      <c r="G67" s="99" t="s">
        <v>140</v>
      </c>
    </row>
    <row r="68" spans="3:7" ht="12" customHeight="1" x14ac:dyDescent="0.25">
      <c r="C68" s="81"/>
      <c r="D68" s="19"/>
      <c r="E68" s="96" t="s">
        <v>211</v>
      </c>
      <c r="F68" s="63">
        <v>1.701155</v>
      </c>
      <c r="G68" s="98" t="s">
        <v>159</v>
      </c>
    </row>
    <row r="69" spans="3:7" ht="12" customHeight="1" x14ac:dyDescent="0.25">
      <c r="C69" s="81"/>
      <c r="D69" s="22"/>
      <c r="E69" s="97" t="s">
        <v>299</v>
      </c>
      <c r="F69" s="65">
        <v>1.62863</v>
      </c>
      <c r="G69" s="99" t="s">
        <v>132</v>
      </c>
    </row>
    <row r="70" spans="3:7" ht="12" customHeight="1" x14ac:dyDescent="0.25">
      <c r="C70" s="81"/>
      <c r="D70" s="19"/>
      <c r="E70" s="96" t="s">
        <v>286</v>
      </c>
      <c r="F70" s="63">
        <v>1.5367360000000001</v>
      </c>
      <c r="G70" s="98" t="s">
        <v>178</v>
      </c>
    </row>
    <row r="71" spans="3:7" ht="12" customHeight="1" x14ac:dyDescent="0.25">
      <c r="C71" s="81"/>
      <c r="D71" s="22"/>
      <c r="E71" s="97" t="s">
        <v>330</v>
      </c>
      <c r="F71" s="65">
        <v>1.4322760000000001</v>
      </c>
      <c r="G71" s="99" t="s">
        <v>179</v>
      </c>
    </row>
    <row r="72" spans="3:7" ht="12" customHeight="1" x14ac:dyDescent="0.25">
      <c r="C72" s="81"/>
      <c r="D72" s="19"/>
      <c r="E72" s="96" t="s">
        <v>287</v>
      </c>
      <c r="F72" s="63">
        <v>1.4238360000000001</v>
      </c>
      <c r="G72" s="98" t="s">
        <v>139</v>
      </c>
    </row>
    <row r="73" spans="3:7" ht="12" customHeight="1" x14ac:dyDescent="0.25">
      <c r="C73" s="81"/>
      <c r="D73" s="22"/>
      <c r="E73" s="97" t="s">
        <v>325</v>
      </c>
      <c r="F73" s="65">
        <v>1.403837</v>
      </c>
      <c r="G73" s="99" t="s">
        <v>154</v>
      </c>
    </row>
    <row r="74" spans="3:7" ht="12" customHeight="1" x14ac:dyDescent="0.25">
      <c r="C74" s="81"/>
      <c r="D74" s="19"/>
      <c r="E74" s="96" t="s">
        <v>221</v>
      </c>
      <c r="F74" s="63">
        <v>1.2836259999999999</v>
      </c>
      <c r="G74" s="98" t="s">
        <v>134</v>
      </c>
    </row>
    <row r="75" spans="3:7" ht="12" customHeight="1" x14ac:dyDescent="0.25">
      <c r="C75" s="81"/>
      <c r="D75" s="22"/>
      <c r="E75" s="97" t="s">
        <v>228</v>
      </c>
      <c r="F75" s="65">
        <v>1.2177530000000001</v>
      </c>
      <c r="G75" s="99" t="s">
        <v>160</v>
      </c>
    </row>
    <row r="76" spans="3:7" ht="12" customHeight="1" x14ac:dyDescent="0.25">
      <c r="C76" s="81"/>
      <c r="D76" s="19"/>
      <c r="E76" s="96" t="s">
        <v>256</v>
      </c>
      <c r="F76" s="63">
        <v>1.1407830000000001</v>
      </c>
      <c r="G76" s="98" t="s">
        <v>147</v>
      </c>
    </row>
    <row r="77" spans="3:7" ht="12" customHeight="1" x14ac:dyDescent="0.25">
      <c r="C77" s="81"/>
      <c r="D77" s="22"/>
      <c r="E77" s="97" t="s">
        <v>265</v>
      </c>
      <c r="F77" s="65">
        <v>1.0293060000000001</v>
      </c>
      <c r="G77" s="99" t="s">
        <v>137</v>
      </c>
    </row>
    <row r="78" spans="3:7" ht="12" customHeight="1" x14ac:dyDescent="0.25">
      <c r="C78" s="81"/>
      <c r="D78" s="19"/>
      <c r="E78" s="96" t="s">
        <v>271</v>
      </c>
      <c r="F78" s="63">
        <v>1.0003200000000001</v>
      </c>
      <c r="G78" s="98" t="s">
        <v>191</v>
      </c>
    </row>
    <row r="79" spans="3:7" ht="12" customHeight="1" x14ac:dyDescent="0.25">
      <c r="C79" s="81"/>
      <c r="D79" s="22"/>
      <c r="E79" s="97" t="s">
        <v>336</v>
      </c>
      <c r="F79" s="65">
        <v>0.974962</v>
      </c>
      <c r="G79" s="99" t="s">
        <v>170</v>
      </c>
    </row>
    <row r="80" spans="3:7" ht="12" customHeight="1" x14ac:dyDescent="0.25">
      <c r="C80" s="81"/>
      <c r="D80" s="19"/>
      <c r="E80" s="96" t="s">
        <v>255</v>
      </c>
      <c r="F80" s="63">
        <v>0.92560900000000002</v>
      </c>
      <c r="G80" s="98" t="s">
        <v>146</v>
      </c>
    </row>
    <row r="81" spans="3:7" ht="12" customHeight="1" x14ac:dyDescent="0.25">
      <c r="C81" s="81"/>
      <c r="D81" s="22"/>
      <c r="E81" s="97" t="s">
        <v>212</v>
      </c>
      <c r="F81" s="65">
        <v>0.91047800000000001</v>
      </c>
      <c r="G81" s="99" t="s">
        <v>123</v>
      </c>
    </row>
    <row r="82" spans="3:7" ht="12" customHeight="1" x14ac:dyDescent="0.25">
      <c r="C82" s="81"/>
      <c r="D82" s="19"/>
      <c r="E82" s="96" t="s">
        <v>278</v>
      </c>
      <c r="F82" s="63">
        <v>0.81523999999999996</v>
      </c>
      <c r="G82" s="98" t="s">
        <v>165</v>
      </c>
    </row>
    <row r="83" spans="3:7" ht="12" customHeight="1" x14ac:dyDescent="0.25">
      <c r="C83" s="81"/>
      <c r="D83" s="22"/>
      <c r="E83" s="97" t="s">
        <v>232</v>
      </c>
      <c r="F83" s="65">
        <v>0.79570799999999997</v>
      </c>
      <c r="G83" s="99" t="s">
        <v>114</v>
      </c>
    </row>
    <row r="84" spans="3:7" ht="12" customHeight="1" x14ac:dyDescent="0.25">
      <c r="C84" s="81"/>
      <c r="D84" s="19"/>
      <c r="E84" s="96" t="s">
        <v>351</v>
      </c>
      <c r="F84" s="63">
        <v>0.76288400000000001</v>
      </c>
      <c r="G84" s="98" t="s">
        <v>195</v>
      </c>
    </row>
    <row r="85" spans="3:7" ht="12" customHeight="1" x14ac:dyDescent="0.25">
      <c r="C85" s="81"/>
      <c r="D85" s="22"/>
      <c r="E85" s="97" t="s">
        <v>344</v>
      </c>
      <c r="F85" s="65">
        <v>0.69311100000000003</v>
      </c>
      <c r="G85" s="99" t="s">
        <v>152</v>
      </c>
    </row>
    <row r="86" spans="3:7" ht="12" customHeight="1" x14ac:dyDescent="0.25">
      <c r="C86" s="81"/>
      <c r="D86" s="19"/>
      <c r="E86" s="96" t="s">
        <v>347</v>
      </c>
      <c r="F86" s="63">
        <v>0.64006600000000002</v>
      </c>
      <c r="G86" s="98" t="s">
        <v>156</v>
      </c>
    </row>
    <row r="87" spans="3:7" ht="12" customHeight="1" x14ac:dyDescent="0.25">
      <c r="C87" s="81"/>
      <c r="D87" s="22"/>
      <c r="E87" s="97" t="s">
        <v>323</v>
      </c>
      <c r="F87" s="65">
        <v>0.636741</v>
      </c>
      <c r="G87" s="99" t="s">
        <v>151</v>
      </c>
    </row>
    <row r="88" spans="3:7" ht="12" customHeight="1" x14ac:dyDescent="0.25">
      <c r="C88" s="81"/>
      <c r="D88" s="19"/>
      <c r="E88" s="96" t="s">
        <v>253</v>
      </c>
      <c r="F88" s="63">
        <v>0.61383399999999999</v>
      </c>
      <c r="G88" s="98" t="s">
        <v>172</v>
      </c>
    </row>
    <row r="89" spans="3:7" ht="12" customHeight="1" x14ac:dyDescent="0.25">
      <c r="C89" s="81"/>
      <c r="D89" s="22"/>
      <c r="E89" s="97" t="s">
        <v>308</v>
      </c>
      <c r="F89" s="65">
        <v>0.51421300000000003</v>
      </c>
      <c r="G89" s="99" t="s">
        <v>122</v>
      </c>
    </row>
    <row r="90" spans="3:7" ht="12" customHeight="1" x14ac:dyDescent="0.25">
      <c r="C90" s="81"/>
      <c r="D90" s="19"/>
      <c r="E90" s="96" t="s">
        <v>245</v>
      </c>
      <c r="F90" s="63">
        <v>0.42298999999999998</v>
      </c>
      <c r="G90" s="98" t="s">
        <v>105</v>
      </c>
    </row>
    <row r="91" spans="3:7" ht="12" customHeight="1" x14ac:dyDescent="0.25">
      <c r="C91" s="81"/>
      <c r="D91" s="22"/>
      <c r="E91" s="97" t="s">
        <v>350</v>
      </c>
      <c r="F91" s="65">
        <v>0.32527899999999998</v>
      </c>
      <c r="G91" s="99" t="s">
        <v>201</v>
      </c>
    </row>
    <row r="92" spans="3:7" ht="12" customHeight="1" x14ac:dyDescent="0.25">
      <c r="C92" s="81"/>
      <c r="D92" s="19"/>
      <c r="E92" s="96" t="s">
        <v>293</v>
      </c>
      <c r="F92" s="63">
        <v>0.317409</v>
      </c>
      <c r="G92" s="98" t="s">
        <v>205</v>
      </c>
    </row>
    <row r="93" spans="3:7" ht="12" customHeight="1" x14ac:dyDescent="0.25">
      <c r="C93" s="81"/>
      <c r="D93" s="22"/>
      <c r="E93" s="97" t="s">
        <v>296</v>
      </c>
      <c r="F93" s="65">
        <v>0.31428200000000001</v>
      </c>
      <c r="G93" s="99" t="s">
        <v>118</v>
      </c>
    </row>
    <row r="94" spans="3:7" ht="12" customHeight="1" x14ac:dyDescent="0.25">
      <c r="C94" s="81"/>
      <c r="D94" s="19"/>
      <c r="E94" s="96" t="s">
        <v>240</v>
      </c>
      <c r="F94" s="63">
        <v>0.27191599999999999</v>
      </c>
      <c r="G94" s="98" t="s">
        <v>175</v>
      </c>
    </row>
    <row r="95" spans="3:7" ht="12" customHeight="1" x14ac:dyDescent="0.25">
      <c r="C95" s="81"/>
      <c r="D95" s="22"/>
      <c r="E95" s="97" t="s">
        <v>279</v>
      </c>
      <c r="F95" s="65">
        <v>0.26926699999999998</v>
      </c>
      <c r="G95" s="99" t="s">
        <v>142</v>
      </c>
    </row>
    <row r="96" spans="3:7" ht="12" customHeight="1" x14ac:dyDescent="0.25">
      <c r="C96" s="81"/>
      <c r="D96" s="19"/>
      <c r="E96" s="96" t="s">
        <v>213</v>
      </c>
      <c r="F96" s="63">
        <v>0.25707600000000003</v>
      </c>
      <c r="G96" s="98" t="s">
        <v>204</v>
      </c>
    </row>
    <row r="97" spans="3:7" ht="12" customHeight="1" x14ac:dyDescent="0.25">
      <c r="C97" s="81"/>
      <c r="D97" s="22"/>
      <c r="E97" s="97" t="s">
        <v>397</v>
      </c>
      <c r="F97" s="65">
        <v>0.254859</v>
      </c>
      <c r="G97" s="99" t="s">
        <v>369</v>
      </c>
    </row>
    <row r="98" spans="3:7" ht="12" customHeight="1" x14ac:dyDescent="0.25">
      <c r="C98" s="81"/>
      <c r="D98" s="19"/>
      <c r="E98" s="96" t="s">
        <v>236</v>
      </c>
      <c r="F98" s="63">
        <v>0.23250399999999999</v>
      </c>
      <c r="G98" s="98" t="s">
        <v>164</v>
      </c>
    </row>
    <row r="99" spans="3:7" ht="12" customHeight="1" x14ac:dyDescent="0.25">
      <c r="C99" s="81"/>
      <c r="D99" s="22"/>
      <c r="E99" s="97" t="s">
        <v>229</v>
      </c>
      <c r="F99" s="65">
        <v>0.21194399999999999</v>
      </c>
      <c r="G99" s="99" t="s">
        <v>150</v>
      </c>
    </row>
    <row r="100" spans="3:7" ht="12" customHeight="1" x14ac:dyDescent="0.25">
      <c r="C100" s="81"/>
      <c r="D100" s="19"/>
      <c r="E100" s="96" t="s">
        <v>315</v>
      </c>
      <c r="F100" s="63">
        <v>0.21087500000000001</v>
      </c>
      <c r="G100" s="98" t="s">
        <v>158</v>
      </c>
    </row>
    <row r="101" spans="3:7" ht="12" customHeight="1" x14ac:dyDescent="0.25">
      <c r="C101" s="81"/>
      <c r="D101" s="22"/>
      <c r="E101" s="97" t="s">
        <v>247</v>
      </c>
      <c r="F101" s="65">
        <v>0.16234399999999999</v>
      </c>
      <c r="G101" s="99" t="s">
        <v>182</v>
      </c>
    </row>
    <row r="102" spans="3:7" ht="12" customHeight="1" x14ac:dyDescent="0.25">
      <c r="C102" s="81"/>
      <c r="D102" s="19"/>
      <c r="E102" s="96" t="s">
        <v>235</v>
      </c>
      <c r="F102" s="63">
        <v>0.15835399999999999</v>
      </c>
      <c r="G102" s="98" t="s">
        <v>161</v>
      </c>
    </row>
    <row r="103" spans="3:7" ht="12" customHeight="1" x14ac:dyDescent="0.25">
      <c r="C103" s="81"/>
      <c r="D103" s="22"/>
      <c r="E103" s="97" t="s">
        <v>215</v>
      </c>
      <c r="F103" s="65">
        <v>0.136018</v>
      </c>
      <c r="G103" s="99" t="s">
        <v>138</v>
      </c>
    </row>
    <row r="104" spans="3:7" ht="12" customHeight="1" x14ac:dyDescent="0.25">
      <c r="C104" s="81"/>
      <c r="D104" s="19"/>
      <c r="E104" s="96" t="s">
        <v>341</v>
      </c>
      <c r="F104" s="63">
        <v>0.12853800000000001</v>
      </c>
      <c r="G104" s="98" t="s">
        <v>126</v>
      </c>
    </row>
    <row r="105" spans="3:7" ht="12" customHeight="1" x14ac:dyDescent="0.25">
      <c r="C105" s="81"/>
      <c r="D105" s="22"/>
      <c r="E105" s="97" t="s">
        <v>223</v>
      </c>
      <c r="F105" s="65">
        <v>0.113646</v>
      </c>
      <c r="G105" s="99" t="s">
        <v>190</v>
      </c>
    </row>
    <row r="106" spans="3:7" ht="12" customHeight="1" x14ac:dyDescent="0.25">
      <c r="C106" s="81"/>
      <c r="D106" s="19"/>
      <c r="E106" s="96" t="s">
        <v>277</v>
      </c>
      <c r="F106" s="63">
        <v>9.9487999999999993E-2</v>
      </c>
      <c r="G106" s="98" t="s">
        <v>198</v>
      </c>
    </row>
    <row r="107" spans="3:7" ht="12" customHeight="1" x14ac:dyDescent="0.25">
      <c r="C107" s="81"/>
      <c r="D107" s="22"/>
      <c r="E107" s="97" t="s">
        <v>337</v>
      </c>
      <c r="F107" s="65">
        <v>9.3209E-2</v>
      </c>
      <c r="G107" s="99" t="s">
        <v>145</v>
      </c>
    </row>
    <row r="108" spans="3:7" ht="12" customHeight="1" x14ac:dyDescent="0.25">
      <c r="C108" s="81"/>
      <c r="D108" s="19"/>
      <c r="E108" s="96" t="s">
        <v>241</v>
      </c>
      <c r="F108" s="63">
        <v>8.2932000000000006E-2</v>
      </c>
      <c r="G108" s="98" t="s">
        <v>162</v>
      </c>
    </row>
    <row r="109" spans="3:7" ht="12" customHeight="1" x14ac:dyDescent="0.25">
      <c r="C109" s="81"/>
      <c r="D109" s="22"/>
      <c r="E109" s="97" t="s">
        <v>250</v>
      </c>
      <c r="F109" s="65">
        <v>5.0346000000000002E-2</v>
      </c>
      <c r="G109" s="99" t="s">
        <v>200</v>
      </c>
    </row>
    <row r="110" spans="3:7" ht="12" customHeight="1" x14ac:dyDescent="0.25">
      <c r="C110" s="81"/>
      <c r="D110" s="19"/>
      <c r="E110" s="96" t="s">
        <v>280</v>
      </c>
      <c r="F110" s="63">
        <v>3.8411000000000001E-2</v>
      </c>
      <c r="G110" s="98" t="s">
        <v>207</v>
      </c>
    </row>
    <row r="111" spans="3:7" ht="12" customHeight="1" x14ac:dyDescent="0.25">
      <c r="C111" s="81"/>
      <c r="D111" s="22"/>
      <c r="E111" s="97" t="s">
        <v>300</v>
      </c>
      <c r="F111" s="65">
        <v>1.2318000000000001E-2</v>
      </c>
      <c r="G111" s="99" t="s">
        <v>163</v>
      </c>
    </row>
    <row r="112" spans="3:7" ht="12" customHeight="1" x14ac:dyDescent="0.25">
      <c r="C112" s="81"/>
      <c r="D112" s="19"/>
      <c r="E112" s="96" t="s">
        <v>314</v>
      </c>
      <c r="F112" s="63">
        <v>4.9579999999999997E-3</v>
      </c>
      <c r="G112" s="98" t="s">
        <v>113</v>
      </c>
    </row>
    <row r="113" spans="3:7" ht="12" customHeight="1" x14ac:dyDescent="0.25">
      <c r="C113" s="81"/>
      <c r="D113" s="22"/>
      <c r="E113" s="97" t="s">
        <v>295</v>
      </c>
      <c r="F113" s="65">
        <v>1.369E-3</v>
      </c>
      <c r="G113" s="99" t="s">
        <v>72</v>
      </c>
    </row>
    <row r="114" spans="3:7" ht="12" customHeight="1" x14ac:dyDescent="0.25">
      <c r="C114" s="81"/>
      <c r="D114" s="19"/>
      <c r="E114" s="96" t="s">
        <v>309</v>
      </c>
      <c r="F114" s="63">
        <v>0</v>
      </c>
      <c r="G114" s="98" t="s">
        <v>153</v>
      </c>
    </row>
    <row r="115" spans="3:7" ht="12" customHeight="1" x14ac:dyDescent="0.25">
      <c r="C115" s="81"/>
      <c r="D115" s="22"/>
      <c r="E115" s="97" t="s">
        <v>305</v>
      </c>
      <c r="F115" s="65">
        <v>0</v>
      </c>
      <c r="G115" s="99" t="s">
        <v>135</v>
      </c>
    </row>
    <row r="116" spans="3:7" ht="12" customHeight="1" x14ac:dyDescent="0.25">
      <c r="C116" s="81"/>
      <c r="D116" s="19"/>
      <c r="E116" s="96" t="s">
        <v>220</v>
      </c>
      <c r="F116" s="63">
        <v>0</v>
      </c>
      <c r="G116" s="98" t="s">
        <v>93</v>
      </c>
    </row>
    <row r="117" spans="3:7" ht="12" customHeight="1" x14ac:dyDescent="0.25">
      <c r="C117" s="81"/>
      <c r="D117" s="22"/>
      <c r="E117" s="97" t="s">
        <v>310</v>
      </c>
      <c r="F117" s="65">
        <v>0</v>
      </c>
      <c r="G117" s="99" t="s">
        <v>136</v>
      </c>
    </row>
    <row r="118" spans="3:7" ht="12" customHeight="1" x14ac:dyDescent="0.25">
      <c r="C118" s="81"/>
      <c r="D118" s="19"/>
      <c r="E118" s="96" t="s">
        <v>227</v>
      </c>
      <c r="F118" s="63">
        <v>0</v>
      </c>
      <c r="G118" s="98" t="s">
        <v>130</v>
      </c>
    </row>
    <row r="119" spans="3:7" ht="12" customHeight="1" x14ac:dyDescent="0.25">
      <c r="C119" s="81"/>
      <c r="D119" s="22"/>
      <c r="E119" s="97" t="s">
        <v>244</v>
      </c>
      <c r="F119" s="65">
        <v>0</v>
      </c>
      <c r="G119" s="99" t="s">
        <v>141</v>
      </c>
    </row>
    <row r="120" spans="3:7" ht="12" customHeight="1" x14ac:dyDescent="0.25">
      <c r="C120" s="81"/>
      <c r="D120" s="19"/>
      <c r="E120" s="96" t="s">
        <v>257</v>
      </c>
      <c r="F120" s="63">
        <v>0</v>
      </c>
      <c r="G120" s="98" t="s">
        <v>149</v>
      </c>
    </row>
    <row r="121" spans="3:7" ht="12" customHeight="1" x14ac:dyDescent="0.25">
      <c r="C121" s="81"/>
      <c r="D121" s="22"/>
      <c r="E121" s="97" t="s">
        <v>322</v>
      </c>
      <c r="F121" s="65">
        <v>0</v>
      </c>
      <c r="G121" s="99" t="s">
        <v>155</v>
      </c>
    </row>
    <row r="122" spans="3:7" ht="12" customHeight="1" x14ac:dyDescent="0.25">
      <c r="C122" s="81"/>
      <c r="D122" s="19"/>
      <c r="E122" s="96" t="s">
        <v>319</v>
      </c>
      <c r="F122" s="63">
        <v>0</v>
      </c>
      <c r="G122" s="98" t="s">
        <v>166</v>
      </c>
    </row>
    <row r="123" spans="3:7" ht="12" customHeight="1" x14ac:dyDescent="0.25">
      <c r="C123" s="81"/>
      <c r="D123" s="22"/>
      <c r="E123" s="97" t="s">
        <v>237</v>
      </c>
      <c r="F123" s="65">
        <v>0</v>
      </c>
      <c r="G123" s="99" t="s">
        <v>129</v>
      </c>
    </row>
    <row r="124" spans="3:7" ht="12" customHeight="1" x14ac:dyDescent="0.25">
      <c r="C124" s="81"/>
      <c r="D124" s="19"/>
      <c r="E124" s="96" t="s">
        <v>285</v>
      </c>
      <c r="F124" s="63">
        <v>0</v>
      </c>
      <c r="G124" s="98" t="s">
        <v>144</v>
      </c>
    </row>
    <row r="125" spans="3:7" ht="12" customHeight="1" x14ac:dyDescent="0.25">
      <c r="C125" s="81"/>
      <c r="D125" s="22"/>
      <c r="E125" s="97" t="s">
        <v>291</v>
      </c>
      <c r="F125" s="65">
        <v>0</v>
      </c>
      <c r="G125" s="99" t="s">
        <v>157</v>
      </c>
    </row>
    <row r="126" spans="3:7" ht="12" customHeight="1" x14ac:dyDescent="0.25">
      <c r="C126" s="81"/>
      <c r="D126" s="19"/>
      <c r="E126" s="96" t="s">
        <v>297</v>
      </c>
      <c r="F126" s="63">
        <v>0</v>
      </c>
      <c r="G126" s="98" t="s">
        <v>133</v>
      </c>
    </row>
    <row r="127" spans="3:7" ht="12" customHeight="1" x14ac:dyDescent="0.25">
      <c r="C127" s="81"/>
      <c r="D127" s="22"/>
      <c r="E127" s="97" t="s">
        <v>494</v>
      </c>
      <c r="F127" s="65">
        <v>0.76766000000316126</v>
      </c>
      <c r="G127" s="99" t="s">
        <v>495</v>
      </c>
    </row>
    <row r="131" spans="3:7" x14ac:dyDescent="0.2">
      <c r="C131" s="6"/>
      <c r="D131" s="29" t="s">
        <v>504</v>
      </c>
      <c r="G131" s="30" t="s">
        <v>503</v>
      </c>
    </row>
    <row r="132" spans="3:7" x14ac:dyDescent="0.2">
      <c r="C132" s="6"/>
      <c r="D132" s="29" t="s">
        <v>498</v>
      </c>
      <c r="G132" s="30" t="s">
        <v>505</v>
      </c>
    </row>
  </sheetData>
  <mergeCells count="2">
    <mergeCell ref="C2:F2"/>
    <mergeCell ref="G2:H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D52C-EAD1-4617-8FA3-7BDAF9562071}">
  <sheetPr>
    <tabColor rgb="FFFF0000"/>
  </sheetPr>
  <dimension ref="A1:H102"/>
  <sheetViews>
    <sheetView showGridLines="0" zoomScaleNormal="100" workbookViewId="0">
      <selection activeCell="I21" sqref="I21"/>
    </sheetView>
  </sheetViews>
  <sheetFormatPr defaultColWidth="8.7109375" defaultRowHeight="11.25" x14ac:dyDescent="0.2"/>
  <cols>
    <col min="1" max="2" width="8.7109375" style="6"/>
    <col min="3" max="3" width="9" style="6" customWidth="1"/>
    <col min="4" max="4" width="58" style="6" customWidth="1"/>
    <col min="5" max="5" width="9" style="6" customWidth="1"/>
    <col min="6" max="6" width="47.42578125" style="6" customWidth="1"/>
    <col min="7" max="16384" width="8.7109375" style="6"/>
  </cols>
  <sheetData>
    <row r="1" spans="1:8" x14ac:dyDescent="0.2">
      <c r="F1" s="66"/>
    </row>
    <row r="2" spans="1:8" ht="15" customHeight="1" x14ac:dyDescent="0.2">
      <c r="C2" s="120" t="s">
        <v>549</v>
      </c>
      <c r="D2" s="120"/>
      <c r="E2" s="121" t="s">
        <v>550</v>
      </c>
      <c r="F2" s="121"/>
      <c r="G2" s="9"/>
    </row>
    <row r="3" spans="1:8" s="110" customFormat="1" ht="10.15" customHeight="1" x14ac:dyDescent="0.25">
      <c r="C3" s="47" t="s">
        <v>18</v>
      </c>
      <c r="E3" s="8"/>
      <c r="F3" s="110" t="s">
        <v>456</v>
      </c>
      <c r="G3" s="9"/>
    </row>
    <row r="4" spans="1:8" ht="10.15" customHeight="1" x14ac:dyDescent="0.2">
      <c r="C4" s="10"/>
      <c r="E4" s="8"/>
      <c r="F4" s="9"/>
      <c r="G4" s="9"/>
    </row>
    <row r="5" spans="1:8" x14ac:dyDescent="0.2">
      <c r="C5" s="11" t="s">
        <v>19</v>
      </c>
      <c r="D5" s="54" t="s">
        <v>44</v>
      </c>
      <c r="E5" s="104" t="s">
        <v>530</v>
      </c>
      <c r="F5" s="13" t="s">
        <v>459</v>
      </c>
      <c r="G5" s="9"/>
    </row>
    <row r="6" spans="1:8" x14ac:dyDescent="0.2">
      <c r="C6" s="14"/>
      <c r="D6" s="55"/>
      <c r="E6" s="104">
        <v>44927</v>
      </c>
      <c r="F6" s="14"/>
      <c r="G6" s="9"/>
      <c r="H6" s="9"/>
    </row>
    <row r="7" spans="1:8" ht="12" customHeight="1" x14ac:dyDescent="0.2">
      <c r="C7" s="15"/>
      <c r="D7" s="16" t="s">
        <v>28</v>
      </c>
      <c r="E7" s="27">
        <f>SUM(E8:E99)</f>
        <v>3273.3931100000009</v>
      </c>
      <c r="F7" s="69" t="s">
        <v>492</v>
      </c>
    </row>
    <row r="8" spans="1:8" ht="12" customHeight="1" x14ac:dyDescent="0.25">
      <c r="A8"/>
      <c r="B8"/>
      <c r="C8" s="19"/>
      <c r="D8" s="19" t="s">
        <v>316</v>
      </c>
      <c r="E8" s="63">
        <v>1311.001839</v>
      </c>
      <c r="F8" s="88" t="s">
        <v>66</v>
      </c>
    </row>
    <row r="9" spans="1:8" ht="12" customHeight="1" x14ac:dyDescent="0.25">
      <c r="A9"/>
      <c r="B9"/>
      <c r="C9" s="22"/>
      <c r="D9" s="22" t="s">
        <v>311</v>
      </c>
      <c r="E9" s="64">
        <v>366.38428299999998</v>
      </c>
      <c r="F9" s="89" t="s">
        <v>84</v>
      </c>
    </row>
    <row r="10" spans="1:8" ht="12" customHeight="1" x14ac:dyDescent="0.25">
      <c r="A10"/>
      <c r="B10"/>
      <c r="C10" s="19"/>
      <c r="D10" s="19" t="s">
        <v>273</v>
      </c>
      <c r="E10" s="63">
        <v>341.13776200000001</v>
      </c>
      <c r="F10" s="88" t="s">
        <v>68</v>
      </c>
      <c r="G10" s="9"/>
      <c r="H10" s="24"/>
    </row>
    <row r="11" spans="1:8" ht="12" customHeight="1" x14ac:dyDescent="0.25">
      <c r="A11"/>
      <c r="B11"/>
      <c r="C11" s="22"/>
      <c r="D11" s="22" t="s">
        <v>217</v>
      </c>
      <c r="E11" s="64">
        <v>238.44363999999999</v>
      </c>
      <c r="F11" s="89" t="s">
        <v>76</v>
      </c>
    </row>
    <row r="12" spans="1:8" ht="12" customHeight="1" x14ac:dyDescent="0.25">
      <c r="A12"/>
      <c r="B12"/>
      <c r="C12" s="19"/>
      <c r="D12" s="19" t="s">
        <v>349</v>
      </c>
      <c r="E12" s="63">
        <v>122.876356</v>
      </c>
      <c r="F12" s="88" t="s">
        <v>78</v>
      </c>
    </row>
    <row r="13" spans="1:8" ht="12" customHeight="1" x14ac:dyDescent="0.25">
      <c r="A13"/>
      <c r="B13"/>
      <c r="C13" s="22"/>
      <c r="D13" s="22" t="s">
        <v>328</v>
      </c>
      <c r="E13" s="64">
        <v>113.194079</v>
      </c>
      <c r="F13" s="89" t="s">
        <v>94</v>
      </c>
    </row>
    <row r="14" spans="1:8" ht="12" customHeight="1" x14ac:dyDescent="0.25">
      <c r="A14"/>
      <c r="B14"/>
      <c r="C14" s="19"/>
      <c r="D14" s="19" t="s">
        <v>270</v>
      </c>
      <c r="E14" s="63">
        <v>97.890274000000005</v>
      </c>
      <c r="F14" s="88" t="s">
        <v>77</v>
      </c>
    </row>
    <row r="15" spans="1:8" ht="12" customHeight="1" x14ac:dyDescent="0.25">
      <c r="A15"/>
      <c r="B15"/>
      <c r="C15" s="22"/>
      <c r="D15" s="22" t="s">
        <v>301</v>
      </c>
      <c r="E15" s="64">
        <v>96.787767000000002</v>
      </c>
      <c r="F15" s="89" t="s">
        <v>71</v>
      </c>
    </row>
    <row r="16" spans="1:8" ht="12" customHeight="1" x14ac:dyDescent="0.25">
      <c r="A16"/>
      <c r="B16"/>
      <c r="C16" s="19"/>
      <c r="D16" s="19" t="s">
        <v>246</v>
      </c>
      <c r="E16" s="63">
        <v>25.866197</v>
      </c>
      <c r="F16" s="88" t="s">
        <v>73</v>
      </c>
    </row>
    <row r="17" spans="1:6" ht="12" customHeight="1" x14ac:dyDescent="0.25">
      <c r="A17"/>
      <c r="B17"/>
      <c r="C17" s="22"/>
      <c r="D17" s="22" t="s">
        <v>211</v>
      </c>
      <c r="E17" s="64">
        <v>23.412818999999999</v>
      </c>
      <c r="F17" s="89" t="s">
        <v>159</v>
      </c>
    </row>
    <row r="18" spans="1:6" ht="12" customHeight="1" x14ac:dyDescent="0.25">
      <c r="A18"/>
      <c r="B18"/>
      <c r="C18" s="19"/>
      <c r="D18" s="19" t="s">
        <v>230</v>
      </c>
      <c r="E18" s="63">
        <v>20.413121</v>
      </c>
      <c r="F18" s="88" t="s">
        <v>82</v>
      </c>
    </row>
    <row r="19" spans="1:6" ht="12" customHeight="1" x14ac:dyDescent="0.25">
      <c r="A19"/>
      <c r="B19"/>
      <c r="C19" s="22"/>
      <c r="D19" s="22" t="s">
        <v>231</v>
      </c>
      <c r="E19" s="64">
        <v>19.641998999999998</v>
      </c>
      <c r="F19" s="89" t="s">
        <v>169</v>
      </c>
    </row>
    <row r="20" spans="1:6" ht="12" customHeight="1" x14ac:dyDescent="0.25">
      <c r="A20"/>
      <c r="B20"/>
      <c r="C20" s="19"/>
      <c r="D20" s="19" t="s">
        <v>343</v>
      </c>
      <c r="E20" s="63">
        <v>18.758012999999998</v>
      </c>
      <c r="F20" s="88" t="s">
        <v>89</v>
      </c>
    </row>
    <row r="21" spans="1:6" ht="12" customHeight="1" x14ac:dyDescent="0.25">
      <c r="A21"/>
      <c r="B21"/>
      <c r="C21" s="22"/>
      <c r="D21" s="22" t="s">
        <v>214</v>
      </c>
      <c r="E21" s="64">
        <v>13.384214</v>
      </c>
      <c r="F21" s="89" t="s">
        <v>80</v>
      </c>
    </row>
    <row r="22" spans="1:6" ht="12" customHeight="1" x14ac:dyDescent="0.25">
      <c r="A22"/>
      <c r="B22"/>
      <c r="C22" s="19"/>
      <c r="D22" s="19" t="s">
        <v>314</v>
      </c>
      <c r="E22" s="63">
        <v>12.136312999999999</v>
      </c>
      <c r="F22" s="88" t="s">
        <v>113</v>
      </c>
    </row>
    <row r="23" spans="1:6" ht="12" customHeight="1" x14ac:dyDescent="0.25">
      <c r="A23"/>
      <c r="B23"/>
      <c r="C23" s="22"/>
      <c r="D23" s="22" t="s">
        <v>295</v>
      </c>
      <c r="E23" s="64">
        <v>11.263888</v>
      </c>
      <c r="F23" s="89" t="s">
        <v>72</v>
      </c>
    </row>
    <row r="24" spans="1:6" ht="12" customHeight="1" x14ac:dyDescent="0.25">
      <c r="A24"/>
      <c r="B24"/>
      <c r="C24" s="19"/>
      <c r="D24" s="19" t="s">
        <v>331</v>
      </c>
      <c r="E24" s="63">
        <v>9.3878830000000004</v>
      </c>
      <c r="F24" s="88" t="s">
        <v>67</v>
      </c>
    </row>
    <row r="25" spans="1:6" ht="12" customHeight="1" x14ac:dyDescent="0.25">
      <c r="A25"/>
      <c r="B25"/>
      <c r="C25" s="22"/>
      <c r="D25" s="22" t="s">
        <v>264</v>
      </c>
      <c r="E25" s="64">
        <v>8.1578959999999991</v>
      </c>
      <c r="F25" s="89" t="s">
        <v>102</v>
      </c>
    </row>
    <row r="26" spans="1:6" ht="12" customHeight="1" x14ac:dyDescent="0.25">
      <c r="A26"/>
      <c r="B26"/>
      <c r="C26" s="19"/>
      <c r="D26" s="19" t="s">
        <v>218</v>
      </c>
      <c r="E26" s="63">
        <v>7.0602080000000003</v>
      </c>
      <c r="F26" s="88" t="s">
        <v>91</v>
      </c>
    </row>
    <row r="27" spans="1:6" ht="12" customHeight="1" x14ac:dyDescent="0.25">
      <c r="A27"/>
      <c r="B27"/>
      <c r="C27" s="22"/>
      <c r="D27" s="22" t="s">
        <v>254</v>
      </c>
      <c r="E27" s="64">
        <v>5.9888529999999998</v>
      </c>
      <c r="F27" s="89" t="s">
        <v>100</v>
      </c>
    </row>
    <row r="28" spans="1:6" ht="12" customHeight="1" x14ac:dyDescent="0.25">
      <c r="A28"/>
      <c r="B28"/>
      <c r="C28" s="19"/>
      <c r="D28" s="19" t="s">
        <v>332</v>
      </c>
      <c r="E28" s="63">
        <v>5.4184049999999999</v>
      </c>
      <c r="F28" s="88" t="s">
        <v>117</v>
      </c>
    </row>
    <row r="29" spans="1:6" ht="12" customHeight="1" x14ac:dyDescent="0.25">
      <c r="A29"/>
      <c r="B29"/>
      <c r="C29" s="22"/>
      <c r="D29" s="22" t="s">
        <v>303</v>
      </c>
      <c r="E29" s="64">
        <v>4.6922389999999998</v>
      </c>
      <c r="F29" s="89" t="s">
        <v>88</v>
      </c>
    </row>
    <row r="30" spans="1:6" ht="12" customHeight="1" x14ac:dyDescent="0.25">
      <c r="A30"/>
      <c r="B30"/>
      <c r="C30" s="19"/>
      <c r="D30" s="19" t="s">
        <v>261</v>
      </c>
      <c r="E30" s="63">
        <v>4.5412540000000003</v>
      </c>
      <c r="F30" s="88" t="s">
        <v>75</v>
      </c>
    </row>
    <row r="31" spans="1:6" ht="12" customHeight="1" x14ac:dyDescent="0.25">
      <c r="A31"/>
      <c r="B31"/>
      <c r="C31" s="22"/>
      <c r="D31" s="22" t="s">
        <v>249</v>
      </c>
      <c r="E31" s="64">
        <v>3.7965460000000002</v>
      </c>
      <c r="F31" s="89" t="s">
        <v>148</v>
      </c>
    </row>
    <row r="32" spans="1:6" ht="12" customHeight="1" x14ac:dyDescent="0.25">
      <c r="A32"/>
      <c r="B32"/>
      <c r="C32" s="19"/>
      <c r="D32" s="19" t="s">
        <v>251</v>
      </c>
      <c r="E32" s="63">
        <v>3.7729979999999999</v>
      </c>
      <c r="F32" s="88" t="s">
        <v>111</v>
      </c>
    </row>
    <row r="33" spans="1:6" ht="12" customHeight="1" x14ac:dyDescent="0.25">
      <c r="A33"/>
      <c r="B33"/>
      <c r="C33" s="22"/>
      <c r="D33" s="22" t="s">
        <v>243</v>
      </c>
      <c r="E33" s="64">
        <v>3.3796240000000002</v>
      </c>
      <c r="F33" s="89" t="s">
        <v>140</v>
      </c>
    </row>
    <row r="34" spans="1:6" ht="12" customHeight="1" x14ac:dyDescent="0.25">
      <c r="A34"/>
      <c r="B34"/>
      <c r="C34" s="19"/>
      <c r="D34" s="19" t="s">
        <v>304</v>
      </c>
      <c r="E34" s="63">
        <v>2.955419</v>
      </c>
      <c r="F34" s="88" t="s">
        <v>99</v>
      </c>
    </row>
    <row r="35" spans="1:6" ht="12" customHeight="1" x14ac:dyDescent="0.25">
      <c r="A35"/>
      <c r="B35"/>
      <c r="C35" s="22"/>
      <c r="D35" s="22" t="s">
        <v>290</v>
      </c>
      <c r="E35" s="64">
        <v>2.8916529999999998</v>
      </c>
      <c r="F35" s="89" t="s">
        <v>112</v>
      </c>
    </row>
    <row r="36" spans="1:6" ht="12" customHeight="1" x14ac:dyDescent="0.25">
      <c r="A36"/>
      <c r="B36"/>
      <c r="C36" s="19"/>
      <c r="D36" s="19" t="s">
        <v>345</v>
      </c>
      <c r="E36" s="63">
        <v>2.1158329999999999</v>
      </c>
      <c r="F36" s="88" t="s">
        <v>70</v>
      </c>
    </row>
    <row r="37" spans="1:6" ht="12" customHeight="1" x14ac:dyDescent="0.25">
      <c r="A37"/>
      <c r="B37"/>
      <c r="C37" s="22"/>
      <c r="D37" s="22" t="s">
        <v>284</v>
      </c>
      <c r="E37" s="64">
        <v>2.0521199999999999</v>
      </c>
      <c r="F37" s="89" t="s">
        <v>184</v>
      </c>
    </row>
    <row r="38" spans="1:6" ht="12" customHeight="1" x14ac:dyDescent="0.25">
      <c r="A38"/>
      <c r="B38"/>
      <c r="C38" s="19"/>
      <c r="D38" s="19" t="s">
        <v>269</v>
      </c>
      <c r="E38" s="63">
        <v>1.960324</v>
      </c>
      <c r="F38" s="88" t="s">
        <v>127</v>
      </c>
    </row>
    <row r="39" spans="1:6" ht="12" customHeight="1" x14ac:dyDescent="0.25">
      <c r="A39"/>
      <c r="B39"/>
      <c r="C39" s="22"/>
      <c r="D39" s="22" t="s">
        <v>271</v>
      </c>
      <c r="E39" s="64">
        <v>1.5985</v>
      </c>
      <c r="F39" s="89" t="s">
        <v>191</v>
      </c>
    </row>
    <row r="40" spans="1:6" ht="12" customHeight="1" x14ac:dyDescent="0.25">
      <c r="A40"/>
      <c r="B40"/>
      <c r="C40" s="19"/>
      <c r="D40" s="19" t="s">
        <v>346</v>
      </c>
      <c r="E40" s="63">
        <v>1.2649999999999999</v>
      </c>
      <c r="F40" s="88" t="s">
        <v>183</v>
      </c>
    </row>
    <row r="41" spans="1:6" ht="12" customHeight="1" x14ac:dyDescent="0.25">
      <c r="A41"/>
      <c r="B41"/>
      <c r="C41" s="22"/>
      <c r="D41" s="22" t="s">
        <v>325</v>
      </c>
      <c r="E41" s="64">
        <v>1.2528440000000001</v>
      </c>
      <c r="F41" s="89" t="s">
        <v>154</v>
      </c>
    </row>
    <row r="42" spans="1:6" ht="12" customHeight="1" x14ac:dyDescent="0.25">
      <c r="A42"/>
      <c r="B42"/>
      <c r="C42" s="19"/>
      <c r="D42" s="19" t="s">
        <v>267</v>
      </c>
      <c r="E42" s="63">
        <v>1.230483</v>
      </c>
      <c r="F42" s="88" t="s">
        <v>79</v>
      </c>
    </row>
    <row r="43" spans="1:6" ht="12" customHeight="1" x14ac:dyDescent="0.25">
      <c r="A43"/>
      <c r="B43"/>
      <c r="C43" s="22"/>
      <c r="D43" s="22" t="s">
        <v>219</v>
      </c>
      <c r="E43" s="64">
        <v>0.82164400000000004</v>
      </c>
      <c r="F43" s="89" t="s">
        <v>106</v>
      </c>
    </row>
    <row r="44" spans="1:6" ht="12" customHeight="1" x14ac:dyDescent="0.25">
      <c r="A44"/>
      <c r="B44"/>
      <c r="C44" s="19"/>
      <c r="D44" s="19" t="s">
        <v>210</v>
      </c>
      <c r="E44" s="63">
        <v>0.81818900000000006</v>
      </c>
      <c r="F44" s="88" t="s">
        <v>96</v>
      </c>
    </row>
    <row r="45" spans="1:6" ht="12" customHeight="1" x14ac:dyDescent="0.25">
      <c r="A45"/>
      <c r="B45"/>
      <c r="C45" s="22"/>
      <c r="D45" s="22" t="s">
        <v>276</v>
      </c>
      <c r="E45" s="64">
        <v>0.77485499999999996</v>
      </c>
      <c r="F45" s="89" t="s">
        <v>121</v>
      </c>
    </row>
    <row r="46" spans="1:6" ht="12" customHeight="1" x14ac:dyDescent="0.25">
      <c r="A46"/>
      <c r="B46"/>
      <c r="C46" s="19"/>
      <c r="D46" s="19" t="s">
        <v>321</v>
      </c>
      <c r="E46" s="63">
        <v>0.73714500000000005</v>
      </c>
      <c r="F46" s="88" t="s">
        <v>86</v>
      </c>
    </row>
    <row r="47" spans="1:6" ht="12" customHeight="1" x14ac:dyDescent="0.25">
      <c r="A47"/>
      <c r="B47"/>
      <c r="C47" s="22"/>
      <c r="D47" s="22" t="s">
        <v>339</v>
      </c>
      <c r="E47" s="64">
        <v>0.69745000000000001</v>
      </c>
      <c r="F47" s="89" t="s">
        <v>85</v>
      </c>
    </row>
    <row r="48" spans="1:6" ht="12" customHeight="1" x14ac:dyDescent="0.25">
      <c r="A48"/>
      <c r="B48"/>
      <c r="C48" s="19"/>
      <c r="D48" s="19" t="s">
        <v>299</v>
      </c>
      <c r="E48" s="63">
        <v>0.68444400000000005</v>
      </c>
      <c r="F48" s="88" t="s">
        <v>132</v>
      </c>
    </row>
    <row r="49" spans="1:6" ht="12" customHeight="1" x14ac:dyDescent="0.25">
      <c r="A49"/>
      <c r="B49"/>
      <c r="C49" s="22"/>
      <c r="D49" s="22" t="s">
        <v>232</v>
      </c>
      <c r="E49" s="64">
        <v>0.65999099999999999</v>
      </c>
      <c r="F49" s="89" t="s">
        <v>114</v>
      </c>
    </row>
    <row r="50" spans="1:6" ht="12" customHeight="1" x14ac:dyDescent="0.25">
      <c r="A50"/>
      <c r="B50"/>
      <c r="C50" s="19"/>
      <c r="D50" s="19" t="s">
        <v>228</v>
      </c>
      <c r="E50" s="63">
        <v>0.55459199999999997</v>
      </c>
      <c r="F50" s="88" t="s">
        <v>160</v>
      </c>
    </row>
    <row r="51" spans="1:6" ht="12" customHeight="1" x14ac:dyDescent="0.25">
      <c r="A51"/>
      <c r="B51"/>
      <c r="C51" s="22"/>
      <c r="D51" s="22" t="s">
        <v>357</v>
      </c>
      <c r="E51" s="64">
        <v>0.51500000000000001</v>
      </c>
      <c r="F51" s="89" t="s">
        <v>353</v>
      </c>
    </row>
    <row r="52" spans="1:6" ht="12" customHeight="1" x14ac:dyDescent="0.25">
      <c r="A52"/>
      <c r="B52"/>
      <c r="C52" s="19"/>
      <c r="D52" s="19" t="s">
        <v>237</v>
      </c>
      <c r="E52" s="63">
        <v>0.48</v>
      </c>
      <c r="F52" s="88" t="s">
        <v>129</v>
      </c>
    </row>
    <row r="53" spans="1:6" ht="12" customHeight="1" x14ac:dyDescent="0.25">
      <c r="A53"/>
      <c r="B53"/>
      <c r="C53" s="22"/>
      <c r="D53" s="22" t="s">
        <v>338</v>
      </c>
      <c r="E53" s="64">
        <v>0.44790000000000002</v>
      </c>
      <c r="F53" s="89" t="s">
        <v>115</v>
      </c>
    </row>
    <row r="54" spans="1:6" ht="12" customHeight="1" x14ac:dyDescent="0.25">
      <c r="A54"/>
      <c r="B54"/>
      <c r="C54" s="19"/>
      <c r="D54" s="19" t="s">
        <v>216</v>
      </c>
      <c r="E54" s="63">
        <v>0.442</v>
      </c>
      <c r="F54" s="88" t="s">
        <v>185</v>
      </c>
    </row>
    <row r="55" spans="1:6" ht="12" customHeight="1" x14ac:dyDescent="0.25">
      <c r="A55"/>
      <c r="B55"/>
      <c r="C55" s="22"/>
      <c r="D55" s="22" t="s">
        <v>344</v>
      </c>
      <c r="E55" s="64">
        <v>0.43720199999999998</v>
      </c>
      <c r="F55" s="89" t="s">
        <v>152</v>
      </c>
    </row>
    <row r="56" spans="1:6" ht="12" customHeight="1" x14ac:dyDescent="0.25">
      <c r="A56"/>
      <c r="B56"/>
      <c r="C56" s="19"/>
      <c r="D56" s="19" t="s">
        <v>268</v>
      </c>
      <c r="E56" s="63">
        <v>0.43364900000000001</v>
      </c>
      <c r="F56" s="88" t="s">
        <v>90</v>
      </c>
    </row>
    <row r="57" spans="1:6" ht="12" customHeight="1" x14ac:dyDescent="0.25">
      <c r="A57"/>
      <c r="B57"/>
      <c r="C57" s="22"/>
      <c r="D57" s="22" t="s">
        <v>283</v>
      </c>
      <c r="E57" s="64">
        <v>0.43154100000000001</v>
      </c>
      <c r="F57" s="89" t="s">
        <v>83</v>
      </c>
    </row>
    <row r="58" spans="1:6" ht="12" customHeight="1" x14ac:dyDescent="0.25">
      <c r="A58"/>
      <c r="B58"/>
      <c r="C58" s="19"/>
      <c r="D58" s="19" t="s">
        <v>258</v>
      </c>
      <c r="E58" s="63">
        <v>0.422879</v>
      </c>
      <c r="F58" s="88" t="s">
        <v>174</v>
      </c>
    </row>
    <row r="59" spans="1:6" ht="12" customHeight="1" x14ac:dyDescent="0.25">
      <c r="A59"/>
      <c r="B59"/>
      <c r="C59" s="22"/>
      <c r="D59" s="22" t="s">
        <v>262</v>
      </c>
      <c r="E59" s="64">
        <v>0.342337</v>
      </c>
      <c r="F59" s="89" t="s">
        <v>104</v>
      </c>
    </row>
    <row r="60" spans="1:6" ht="12" customHeight="1" x14ac:dyDescent="0.25">
      <c r="A60"/>
      <c r="B60"/>
      <c r="C60" s="19"/>
      <c r="D60" s="19" t="s">
        <v>233</v>
      </c>
      <c r="E60" s="63">
        <v>0.31535999999999997</v>
      </c>
      <c r="F60" s="88" t="s">
        <v>74</v>
      </c>
    </row>
    <row r="61" spans="1:6" ht="12" customHeight="1" x14ac:dyDescent="0.25">
      <c r="A61"/>
      <c r="B61"/>
      <c r="C61" s="22"/>
      <c r="D61" s="22" t="s">
        <v>322</v>
      </c>
      <c r="E61" s="64">
        <v>0.3</v>
      </c>
      <c r="F61" s="89" t="s">
        <v>155</v>
      </c>
    </row>
    <row r="62" spans="1:6" ht="12" customHeight="1" x14ac:dyDescent="0.25">
      <c r="A62"/>
      <c r="B62"/>
      <c r="C62" s="19"/>
      <c r="D62" s="19" t="s">
        <v>278</v>
      </c>
      <c r="E62" s="63">
        <v>0.29905599999999999</v>
      </c>
      <c r="F62" s="88" t="s">
        <v>165</v>
      </c>
    </row>
    <row r="63" spans="1:6" ht="12" customHeight="1" x14ac:dyDescent="0.25">
      <c r="A63"/>
      <c r="B63"/>
      <c r="C63" s="22"/>
      <c r="D63" s="22" t="s">
        <v>282</v>
      </c>
      <c r="E63" s="64">
        <v>0.29396499999999998</v>
      </c>
      <c r="F63" s="89" t="s">
        <v>128</v>
      </c>
    </row>
    <row r="64" spans="1:6" ht="12" customHeight="1" x14ac:dyDescent="0.25">
      <c r="A64"/>
      <c r="B64"/>
      <c r="C64" s="19"/>
      <c r="D64" s="19" t="s">
        <v>327</v>
      </c>
      <c r="E64" s="63">
        <v>0.28127400000000002</v>
      </c>
      <c r="F64" s="88" t="s">
        <v>125</v>
      </c>
    </row>
    <row r="65" spans="1:6" ht="12" customHeight="1" x14ac:dyDescent="0.25">
      <c r="A65"/>
      <c r="B65"/>
      <c r="C65" s="22"/>
      <c r="D65" s="22" t="s">
        <v>266</v>
      </c>
      <c r="E65" s="64">
        <v>0.27810699999999999</v>
      </c>
      <c r="F65" s="89" t="s">
        <v>87</v>
      </c>
    </row>
    <row r="66" spans="1:6" ht="12" customHeight="1" x14ac:dyDescent="0.25">
      <c r="A66"/>
      <c r="B66"/>
      <c r="C66" s="19"/>
      <c r="D66" s="19" t="s">
        <v>358</v>
      </c>
      <c r="E66" s="63">
        <v>0.27292899999999998</v>
      </c>
      <c r="F66" s="88" t="s">
        <v>354</v>
      </c>
    </row>
    <row r="67" spans="1:6" ht="12" customHeight="1" x14ac:dyDescent="0.25">
      <c r="A67"/>
      <c r="B67"/>
      <c r="C67" s="22"/>
      <c r="D67" s="22" t="s">
        <v>220</v>
      </c>
      <c r="E67" s="64">
        <v>0.26700000000000002</v>
      </c>
      <c r="F67" s="89" t="s">
        <v>93</v>
      </c>
    </row>
    <row r="68" spans="1:6" ht="12" customHeight="1" x14ac:dyDescent="0.25">
      <c r="A68"/>
      <c r="B68"/>
      <c r="C68" s="19"/>
      <c r="D68" s="19" t="s">
        <v>260</v>
      </c>
      <c r="E68" s="63">
        <v>0.24560199999999999</v>
      </c>
      <c r="F68" s="88" t="s">
        <v>188</v>
      </c>
    </row>
    <row r="69" spans="1:6" ht="12" customHeight="1" x14ac:dyDescent="0.25">
      <c r="A69"/>
      <c r="B69"/>
      <c r="C69" s="22"/>
      <c r="D69" s="22" t="s">
        <v>252</v>
      </c>
      <c r="E69" s="64">
        <v>0.24288100000000001</v>
      </c>
      <c r="F69" s="89" t="s">
        <v>171</v>
      </c>
    </row>
    <row r="70" spans="1:6" ht="12" customHeight="1" x14ac:dyDescent="0.25">
      <c r="A70"/>
      <c r="B70"/>
      <c r="C70" s="19"/>
      <c r="D70" s="19" t="s">
        <v>259</v>
      </c>
      <c r="E70" s="63">
        <v>0.238148</v>
      </c>
      <c r="F70" s="88" t="s">
        <v>69</v>
      </c>
    </row>
    <row r="71" spans="1:6" ht="12" customHeight="1" x14ac:dyDescent="0.25">
      <c r="A71"/>
      <c r="B71"/>
      <c r="C71" s="22"/>
      <c r="D71" s="22" t="s">
        <v>359</v>
      </c>
      <c r="E71" s="64">
        <v>0.17799999999999999</v>
      </c>
      <c r="F71" s="89" t="s">
        <v>355</v>
      </c>
    </row>
    <row r="72" spans="1:6" ht="12" customHeight="1" x14ac:dyDescent="0.25">
      <c r="A72"/>
      <c r="B72"/>
      <c r="C72" s="19"/>
      <c r="D72" s="19" t="s">
        <v>326</v>
      </c>
      <c r="E72" s="63">
        <v>0.168626</v>
      </c>
      <c r="F72" s="88" t="s">
        <v>98</v>
      </c>
    </row>
    <row r="73" spans="1:6" ht="12" customHeight="1" x14ac:dyDescent="0.25">
      <c r="A73"/>
      <c r="B73"/>
      <c r="C73" s="22"/>
      <c r="D73" s="22" t="s">
        <v>263</v>
      </c>
      <c r="E73" s="64">
        <v>0.15579599999999999</v>
      </c>
      <c r="F73" s="89" t="s">
        <v>197</v>
      </c>
    </row>
    <row r="74" spans="1:6" ht="12" customHeight="1" x14ac:dyDescent="0.25">
      <c r="A74"/>
      <c r="B74"/>
      <c r="C74" s="19"/>
      <c r="D74" s="19" t="s">
        <v>213</v>
      </c>
      <c r="E74" s="63">
        <v>0.13288</v>
      </c>
      <c r="F74" s="88" t="s">
        <v>204</v>
      </c>
    </row>
    <row r="75" spans="1:6" ht="12" customHeight="1" x14ac:dyDescent="0.25">
      <c r="A75"/>
      <c r="B75"/>
      <c r="C75" s="22"/>
      <c r="D75" s="22" t="s">
        <v>308</v>
      </c>
      <c r="E75" s="64">
        <v>0.13037499999999999</v>
      </c>
      <c r="F75" s="89" t="s">
        <v>122</v>
      </c>
    </row>
    <row r="76" spans="1:6" ht="12" customHeight="1" x14ac:dyDescent="0.25">
      <c r="A76"/>
      <c r="B76"/>
      <c r="C76" s="19"/>
      <c r="D76" s="19" t="s">
        <v>347</v>
      </c>
      <c r="E76" s="63">
        <v>0.114714</v>
      </c>
      <c r="F76" s="88" t="s">
        <v>156</v>
      </c>
    </row>
    <row r="77" spans="1:6" ht="12" customHeight="1" x14ac:dyDescent="0.25">
      <c r="A77"/>
      <c r="B77"/>
      <c r="C77" s="22"/>
      <c r="D77" s="22" t="s">
        <v>242</v>
      </c>
      <c r="E77" s="64">
        <v>0.10768</v>
      </c>
      <c r="F77" s="89" t="s">
        <v>187</v>
      </c>
    </row>
    <row r="78" spans="1:6" ht="12" customHeight="1" x14ac:dyDescent="0.25">
      <c r="A78"/>
      <c r="B78"/>
      <c r="C78" s="19"/>
      <c r="D78" s="19" t="s">
        <v>307</v>
      </c>
      <c r="E78" s="63">
        <v>9.5384999999999998E-2</v>
      </c>
      <c r="F78" s="88" t="s">
        <v>92</v>
      </c>
    </row>
    <row r="79" spans="1:6" ht="12" customHeight="1" x14ac:dyDescent="0.25">
      <c r="A79"/>
      <c r="B79"/>
      <c r="C79" s="22"/>
      <c r="D79" s="22" t="s">
        <v>334</v>
      </c>
      <c r="E79" s="64">
        <v>7.7959000000000001E-2</v>
      </c>
      <c r="F79" s="89" t="s">
        <v>110</v>
      </c>
    </row>
    <row r="80" spans="1:6" ht="12" customHeight="1" x14ac:dyDescent="0.25">
      <c r="A80"/>
      <c r="B80"/>
      <c r="C80" s="19"/>
      <c r="D80" s="19" t="s">
        <v>318</v>
      </c>
      <c r="E80" s="63">
        <v>5.5946999999999997E-2</v>
      </c>
      <c r="F80" s="88" t="s">
        <v>173</v>
      </c>
    </row>
    <row r="81" spans="1:6" ht="12" customHeight="1" x14ac:dyDescent="0.25">
      <c r="A81"/>
      <c r="B81"/>
      <c r="C81" s="22"/>
      <c r="D81" s="22" t="s">
        <v>319</v>
      </c>
      <c r="E81" s="64">
        <v>4.5508E-2</v>
      </c>
      <c r="F81" s="89" t="s">
        <v>166</v>
      </c>
    </row>
    <row r="82" spans="1:6" ht="12" customHeight="1" x14ac:dyDescent="0.25">
      <c r="A82"/>
      <c r="B82"/>
      <c r="C82" s="19"/>
      <c r="D82" s="19" t="s">
        <v>265</v>
      </c>
      <c r="E82" s="63">
        <v>3.3459000000000003E-2</v>
      </c>
      <c r="F82" s="88" t="s">
        <v>137</v>
      </c>
    </row>
    <row r="83" spans="1:6" ht="12" customHeight="1" x14ac:dyDescent="0.25">
      <c r="A83"/>
      <c r="B83"/>
      <c r="C83" s="22"/>
      <c r="D83" s="22" t="s">
        <v>222</v>
      </c>
      <c r="E83" s="64">
        <v>2.5930999999999999E-2</v>
      </c>
      <c r="F83" s="89" t="s">
        <v>180</v>
      </c>
    </row>
    <row r="84" spans="1:6" ht="12" customHeight="1" x14ac:dyDescent="0.25">
      <c r="A84"/>
      <c r="B84"/>
      <c r="C84" s="19"/>
      <c r="D84" s="19" t="s">
        <v>335</v>
      </c>
      <c r="E84" s="63">
        <v>2.3212E-2</v>
      </c>
      <c r="F84" s="88" t="s">
        <v>109</v>
      </c>
    </row>
    <row r="85" spans="1:6" ht="12" customHeight="1" x14ac:dyDescent="0.25">
      <c r="A85"/>
      <c r="B85"/>
      <c r="C85" s="22"/>
      <c r="D85" s="22" t="s">
        <v>224</v>
      </c>
      <c r="E85" s="64">
        <v>1.8439000000000001E-2</v>
      </c>
      <c r="F85" s="89" t="s">
        <v>120</v>
      </c>
    </row>
    <row r="86" spans="1:6" ht="12" customHeight="1" x14ac:dyDescent="0.25">
      <c r="A86"/>
      <c r="B86"/>
      <c r="C86" s="19"/>
      <c r="D86" s="19" t="s">
        <v>324</v>
      </c>
      <c r="E86" s="63">
        <v>1.7114999999999998E-2</v>
      </c>
      <c r="F86" s="88" t="s">
        <v>81</v>
      </c>
    </row>
    <row r="87" spans="1:6" ht="12" customHeight="1" x14ac:dyDescent="0.25">
      <c r="A87"/>
      <c r="B87"/>
      <c r="C87" s="22"/>
      <c r="D87" s="22" t="s">
        <v>240</v>
      </c>
      <c r="E87" s="64">
        <v>1.2377000000000001E-2</v>
      </c>
      <c r="F87" s="89" t="s">
        <v>175</v>
      </c>
    </row>
    <row r="88" spans="1:6" ht="12" customHeight="1" x14ac:dyDescent="0.25">
      <c r="A88"/>
      <c r="B88"/>
      <c r="C88" s="19"/>
      <c r="D88" s="19" t="s">
        <v>313</v>
      </c>
      <c r="E88" s="63">
        <v>9.6609999999999994E-3</v>
      </c>
      <c r="F88" s="88" t="s">
        <v>124</v>
      </c>
    </row>
    <row r="89" spans="1:6" ht="12" customHeight="1" x14ac:dyDescent="0.25">
      <c r="A89"/>
      <c r="B89"/>
      <c r="C89" s="22"/>
      <c r="D89" s="22" t="s">
        <v>255</v>
      </c>
      <c r="E89" s="64">
        <v>9.0349999999999996E-3</v>
      </c>
      <c r="F89" s="89" t="s">
        <v>146</v>
      </c>
    </row>
    <row r="90" spans="1:6" ht="12" customHeight="1" x14ac:dyDescent="0.25">
      <c r="A90"/>
      <c r="B90"/>
      <c r="C90" s="19"/>
      <c r="D90" s="19" t="s">
        <v>215</v>
      </c>
      <c r="E90" s="63">
        <v>7.345E-3</v>
      </c>
      <c r="F90" s="88" t="s">
        <v>138</v>
      </c>
    </row>
    <row r="91" spans="1:6" ht="12" customHeight="1" x14ac:dyDescent="0.25">
      <c r="A91"/>
      <c r="B91"/>
      <c r="C91" s="22"/>
      <c r="D91" s="22" t="s">
        <v>309</v>
      </c>
      <c r="E91" s="64">
        <v>7.1570000000000002E-3</v>
      </c>
      <c r="F91" s="89" t="s">
        <v>153</v>
      </c>
    </row>
    <row r="92" spans="1:6" ht="12" customHeight="1" x14ac:dyDescent="0.25">
      <c r="A92"/>
      <c r="B92"/>
      <c r="C92" s="19"/>
      <c r="D92" s="19" t="s">
        <v>239</v>
      </c>
      <c r="E92" s="63">
        <v>5.0000000000000001E-3</v>
      </c>
      <c r="F92" s="88" t="s">
        <v>177</v>
      </c>
    </row>
    <row r="93" spans="1:6" ht="12" customHeight="1" x14ac:dyDescent="0.25">
      <c r="A93"/>
      <c r="B93"/>
      <c r="C93" s="22"/>
      <c r="D93" s="22" t="s">
        <v>329</v>
      </c>
      <c r="E93" s="64">
        <v>4.4070000000000003E-3</v>
      </c>
      <c r="F93" s="89" t="s">
        <v>203</v>
      </c>
    </row>
    <row r="94" spans="1:6" ht="12" customHeight="1" x14ac:dyDescent="0.25">
      <c r="A94"/>
      <c r="B94"/>
      <c r="C94" s="19"/>
      <c r="D94" s="19" t="s">
        <v>340</v>
      </c>
      <c r="E94" s="63">
        <v>3.1199999999999999E-3</v>
      </c>
      <c r="F94" s="88" t="s">
        <v>101</v>
      </c>
    </row>
    <row r="95" spans="1:6" ht="12" customHeight="1" x14ac:dyDescent="0.25">
      <c r="A95"/>
      <c r="B95"/>
      <c r="C95" s="22"/>
      <c r="D95" s="22" t="s">
        <v>300</v>
      </c>
      <c r="E95" s="64">
        <v>1.89E-3</v>
      </c>
      <c r="F95" s="89" t="s">
        <v>163</v>
      </c>
    </row>
    <row r="96" spans="1:6" ht="12" customHeight="1" x14ac:dyDescent="0.25">
      <c r="A96"/>
      <c r="B96"/>
      <c r="C96" s="19"/>
      <c r="D96" s="19" t="s">
        <v>395</v>
      </c>
      <c r="E96" s="63">
        <v>1.8370000000000001E-3</v>
      </c>
      <c r="F96" s="88" t="s">
        <v>367</v>
      </c>
    </row>
    <row r="97" spans="1:6" ht="12" customHeight="1" x14ac:dyDescent="0.25">
      <c r="A97"/>
      <c r="B97"/>
      <c r="C97" s="22"/>
      <c r="D97" s="22" t="s">
        <v>241</v>
      </c>
      <c r="E97" s="64">
        <v>9.3800000000000003E-4</v>
      </c>
      <c r="F97" s="89" t="s">
        <v>162</v>
      </c>
    </row>
    <row r="98" spans="1:6" ht="12" customHeight="1" x14ac:dyDescent="0.25">
      <c r="A98"/>
      <c r="B98"/>
      <c r="C98" s="19"/>
      <c r="D98" s="19" t="s">
        <v>499</v>
      </c>
      <c r="E98" s="63">
        <v>353.10353099999998</v>
      </c>
      <c r="F98" s="88" t="s">
        <v>194</v>
      </c>
    </row>
    <row r="99" spans="1:6" x14ac:dyDescent="0.2">
      <c r="C99" s="21"/>
      <c r="D99" s="22"/>
      <c r="E99" s="64"/>
    </row>
    <row r="101" spans="1:6" x14ac:dyDescent="0.2">
      <c r="C101" s="29" t="s">
        <v>504</v>
      </c>
      <c r="F101" s="30" t="s">
        <v>503</v>
      </c>
    </row>
    <row r="102" spans="1:6" x14ac:dyDescent="0.2">
      <c r="C102" s="29" t="s">
        <v>498</v>
      </c>
      <c r="F102" s="30" t="s">
        <v>505</v>
      </c>
    </row>
  </sheetData>
  <mergeCells count="2">
    <mergeCell ref="C2:D2"/>
    <mergeCell ref="E2:F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77411-CCA7-4E87-931A-A11BF3CD0DD6}">
  <sheetPr>
    <tabColor rgb="FFFF0000"/>
  </sheetPr>
  <dimension ref="C1:N176"/>
  <sheetViews>
    <sheetView showGridLines="0" zoomScale="85" zoomScaleNormal="85" workbookViewId="0">
      <selection activeCell="F17" sqref="F17"/>
    </sheetView>
  </sheetViews>
  <sheetFormatPr defaultColWidth="8.7109375" defaultRowHeight="11.25" x14ac:dyDescent="0.2"/>
  <cols>
    <col min="1" max="2" width="6.28515625" style="6" customWidth="1"/>
    <col min="3" max="3" width="12.5703125" style="6" customWidth="1"/>
    <col min="4" max="4" width="50.7109375" style="6" customWidth="1"/>
    <col min="5" max="5" width="9" style="6" customWidth="1"/>
    <col min="6" max="6" width="58.28515625" style="6" customWidth="1"/>
    <col min="7" max="16384" width="8.7109375" style="6"/>
  </cols>
  <sheetData>
    <row r="1" spans="3:14" ht="10.15" customHeight="1" x14ac:dyDescent="0.2"/>
    <row r="2" spans="3:14" ht="12.75" customHeight="1" x14ac:dyDescent="0.2">
      <c r="C2" s="122" t="s">
        <v>533</v>
      </c>
      <c r="D2" s="122"/>
      <c r="E2" s="123" t="s">
        <v>534</v>
      </c>
      <c r="F2" s="123"/>
      <c r="G2" s="9"/>
      <c r="H2" s="9"/>
      <c r="I2" s="9"/>
      <c r="J2" s="9"/>
      <c r="K2" s="9"/>
      <c r="L2" s="9"/>
      <c r="M2" s="9"/>
    </row>
    <row r="3" spans="3:14" ht="14.45" customHeight="1" x14ac:dyDescent="0.2">
      <c r="C3" s="47" t="s">
        <v>18</v>
      </c>
      <c r="E3" s="8"/>
      <c r="F3" s="6" t="s">
        <v>456</v>
      </c>
      <c r="G3" s="9"/>
      <c r="H3" s="9"/>
      <c r="I3" s="9"/>
      <c r="J3" s="9"/>
      <c r="K3" s="9"/>
      <c r="L3" s="9"/>
      <c r="M3" s="9"/>
    </row>
    <row r="4" spans="3:14" x14ac:dyDescent="0.2">
      <c r="C4" s="10"/>
      <c r="E4" s="8"/>
      <c r="F4" s="9"/>
      <c r="G4" s="9"/>
      <c r="H4" s="9"/>
      <c r="I4" s="9"/>
      <c r="J4" s="9"/>
      <c r="K4" s="9"/>
      <c r="L4" s="9"/>
      <c r="M4" s="9"/>
    </row>
    <row r="5" spans="3:14" x14ac:dyDescent="0.2">
      <c r="C5" s="11" t="s">
        <v>19</v>
      </c>
      <c r="D5" s="54" t="s">
        <v>44</v>
      </c>
      <c r="E5" s="104" t="s">
        <v>530</v>
      </c>
      <c r="F5" s="13" t="s">
        <v>459</v>
      </c>
      <c r="G5" s="9"/>
      <c r="H5" s="9"/>
      <c r="I5" s="9"/>
      <c r="J5" s="9"/>
      <c r="K5" s="9"/>
      <c r="L5" s="9"/>
      <c r="M5" s="9"/>
    </row>
    <row r="6" spans="3:14" x14ac:dyDescent="0.2">
      <c r="C6" s="14"/>
      <c r="D6" s="55"/>
      <c r="E6" s="104">
        <v>44927</v>
      </c>
      <c r="F6" s="14"/>
      <c r="G6" s="9"/>
      <c r="H6" s="9"/>
      <c r="I6" s="9"/>
      <c r="J6" s="9"/>
      <c r="K6" s="9"/>
      <c r="L6" s="9"/>
      <c r="M6" s="9"/>
      <c r="N6" s="9"/>
    </row>
    <row r="7" spans="3:14" ht="12" customHeight="1" x14ac:dyDescent="0.2">
      <c r="C7" s="15"/>
      <c r="D7" s="16" t="s">
        <v>28</v>
      </c>
      <c r="E7" s="27">
        <f t="shared" ref="E7" si="0">SUM(E8:E173)</f>
        <v>10308.329652000002</v>
      </c>
      <c r="F7" s="69" t="s">
        <v>492</v>
      </c>
    </row>
    <row r="8" spans="3:14" ht="12" customHeight="1" x14ac:dyDescent="0.2">
      <c r="C8" s="19"/>
      <c r="D8" s="19" t="s">
        <v>233</v>
      </c>
      <c r="E8" s="63">
        <v>1394.3249169999999</v>
      </c>
      <c r="F8" s="88" t="s">
        <v>74</v>
      </c>
    </row>
    <row r="9" spans="3:14" ht="12" customHeight="1" x14ac:dyDescent="0.2">
      <c r="C9" s="22"/>
      <c r="D9" s="22" t="s">
        <v>493</v>
      </c>
      <c r="E9" s="65">
        <v>1388.348103</v>
      </c>
      <c r="F9" s="89" t="s">
        <v>70</v>
      </c>
    </row>
    <row r="10" spans="3:14" ht="12" customHeight="1" x14ac:dyDescent="0.2">
      <c r="C10" s="19"/>
      <c r="D10" s="19" t="s">
        <v>316</v>
      </c>
      <c r="E10" s="63">
        <v>1269.845986</v>
      </c>
      <c r="F10" s="88" t="s">
        <v>66</v>
      </c>
      <c r="G10" s="9"/>
      <c r="H10" s="9"/>
      <c r="I10" s="9"/>
      <c r="J10" s="9"/>
      <c r="K10" s="9"/>
      <c r="L10" s="9"/>
      <c r="M10" s="9"/>
      <c r="N10" s="24"/>
    </row>
    <row r="11" spans="3:14" ht="12" customHeight="1" x14ac:dyDescent="0.2">
      <c r="C11" s="22"/>
      <c r="D11" s="22" t="s">
        <v>236</v>
      </c>
      <c r="E11" s="65">
        <v>951.50842899999998</v>
      </c>
      <c r="F11" s="89" t="s">
        <v>164</v>
      </c>
    </row>
    <row r="12" spans="3:14" ht="12" customHeight="1" x14ac:dyDescent="0.2">
      <c r="C12" s="19"/>
      <c r="D12" s="19" t="s">
        <v>269</v>
      </c>
      <c r="E12" s="63">
        <v>749.58805900000004</v>
      </c>
      <c r="F12" s="88" t="s">
        <v>127</v>
      </c>
    </row>
    <row r="13" spans="3:14" ht="12" customHeight="1" x14ac:dyDescent="0.2">
      <c r="C13" s="22"/>
      <c r="D13" s="22" t="s">
        <v>254</v>
      </c>
      <c r="E13" s="65">
        <v>536.33966399999997</v>
      </c>
      <c r="F13" s="89" t="s">
        <v>100</v>
      </c>
    </row>
    <row r="14" spans="3:14" ht="12" customHeight="1" x14ac:dyDescent="0.2">
      <c r="C14" s="19"/>
      <c r="D14" s="19" t="s">
        <v>343</v>
      </c>
      <c r="E14" s="63">
        <v>462.91690799999998</v>
      </c>
      <c r="F14" s="88" t="s">
        <v>89</v>
      </c>
    </row>
    <row r="15" spans="3:14" ht="12" customHeight="1" x14ac:dyDescent="0.2">
      <c r="C15" s="22"/>
      <c r="D15" s="22" t="s">
        <v>224</v>
      </c>
      <c r="E15" s="65">
        <v>392.35474699999997</v>
      </c>
      <c r="F15" s="89" t="s">
        <v>120</v>
      </c>
    </row>
    <row r="16" spans="3:14" ht="12" customHeight="1" x14ac:dyDescent="0.2">
      <c r="C16" s="19"/>
      <c r="D16" s="19" t="s">
        <v>217</v>
      </c>
      <c r="E16" s="63">
        <v>287.83012000000002</v>
      </c>
      <c r="F16" s="88" t="s">
        <v>76</v>
      </c>
    </row>
    <row r="17" spans="3:6" ht="12" customHeight="1" x14ac:dyDescent="0.2">
      <c r="C17" s="22"/>
      <c r="D17" s="22" t="s">
        <v>267</v>
      </c>
      <c r="E17" s="65">
        <v>235.34844899999999</v>
      </c>
      <c r="F17" s="89" t="s">
        <v>79</v>
      </c>
    </row>
    <row r="18" spans="3:6" ht="12" customHeight="1" x14ac:dyDescent="0.2">
      <c r="C18" s="19"/>
      <c r="D18" s="19" t="s">
        <v>261</v>
      </c>
      <c r="E18" s="63">
        <v>230.36920900000001</v>
      </c>
      <c r="F18" s="88" t="s">
        <v>75</v>
      </c>
    </row>
    <row r="19" spans="3:6" ht="12" customHeight="1" x14ac:dyDescent="0.2">
      <c r="C19" s="22"/>
      <c r="D19" s="22" t="s">
        <v>301</v>
      </c>
      <c r="E19" s="65">
        <v>230.18797699999999</v>
      </c>
      <c r="F19" s="89" t="s">
        <v>71</v>
      </c>
    </row>
    <row r="20" spans="3:6" ht="12" customHeight="1" x14ac:dyDescent="0.2">
      <c r="C20" s="19"/>
      <c r="D20" s="19" t="s">
        <v>251</v>
      </c>
      <c r="E20" s="63">
        <v>187.97214700000001</v>
      </c>
      <c r="F20" s="88" t="s">
        <v>111</v>
      </c>
    </row>
    <row r="21" spans="3:6" ht="12" customHeight="1" x14ac:dyDescent="0.2">
      <c r="C21" s="22"/>
      <c r="D21" s="22" t="s">
        <v>339</v>
      </c>
      <c r="E21" s="65">
        <v>170.62891500000001</v>
      </c>
      <c r="F21" s="89" t="s">
        <v>85</v>
      </c>
    </row>
    <row r="22" spans="3:6" ht="12" customHeight="1" x14ac:dyDescent="0.2">
      <c r="C22" s="19"/>
      <c r="D22" s="19" t="s">
        <v>335</v>
      </c>
      <c r="E22" s="63">
        <v>150.08356000000001</v>
      </c>
      <c r="F22" s="88" t="s">
        <v>109</v>
      </c>
    </row>
    <row r="23" spans="3:6" ht="12" customHeight="1" x14ac:dyDescent="0.2">
      <c r="C23" s="22"/>
      <c r="D23" s="22" t="s">
        <v>262</v>
      </c>
      <c r="E23" s="65">
        <v>109.139036</v>
      </c>
      <c r="F23" s="89" t="s">
        <v>104</v>
      </c>
    </row>
    <row r="24" spans="3:6" ht="12" customHeight="1" x14ac:dyDescent="0.2">
      <c r="C24" s="19"/>
      <c r="D24" s="19" t="s">
        <v>331</v>
      </c>
      <c r="E24" s="63">
        <v>90.410377999999994</v>
      </c>
      <c r="F24" s="88" t="s">
        <v>67</v>
      </c>
    </row>
    <row r="25" spans="3:6" ht="12" customHeight="1" x14ac:dyDescent="0.2">
      <c r="C25" s="22"/>
      <c r="D25" s="22" t="s">
        <v>326</v>
      </c>
      <c r="E25" s="65">
        <v>84.723001999999994</v>
      </c>
      <c r="F25" s="89" t="s">
        <v>98</v>
      </c>
    </row>
    <row r="26" spans="3:6" ht="12" customHeight="1" x14ac:dyDescent="0.2">
      <c r="C26" s="19"/>
      <c r="D26" s="19" t="s">
        <v>330</v>
      </c>
      <c r="E26" s="63">
        <v>84.393781000000004</v>
      </c>
      <c r="F26" s="88" t="s">
        <v>179</v>
      </c>
    </row>
    <row r="27" spans="3:6" ht="12" customHeight="1" x14ac:dyDescent="0.2">
      <c r="C27" s="22"/>
      <c r="D27" s="22" t="s">
        <v>321</v>
      </c>
      <c r="E27" s="65">
        <v>73.393816000000001</v>
      </c>
      <c r="F27" s="89" t="s">
        <v>86</v>
      </c>
    </row>
    <row r="28" spans="3:6" ht="12" customHeight="1" x14ac:dyDescent="0.2">
      <c r="C28" s="19"/>
      <c r="D28" s="19" t="s">
        <v>324</v>
      </c>
      <c r="E28" s="63">
        <v>73.315575999999993</v>
      </c>
      <c r="F28" s="88" t="s">
        <v>81</v>
      </c>
    </row>
    <row r="29" spans="3:6" ht="12" customHeight="1" x14ac:dyDescent="0.2">
      <c r="C29" s="22"/>
      <c r="D29" s="22" t="s">
        <v>325</v>
      </c>
      <c r="E29" s="65">
        <v>73.301554999999993</v>
      </c>
      <c r="F29" s="89" t="s">
        <v>154</v>
      </c>
    </row>
    <row r="30" spans="3:6" ht="12" customHeight="1" x14ac:dyDescent="0.2">
      <c r="C30" s="19"/>
      <c r="D30" s="19" t="s">
        <v>270</v>
      </c>
      <c r="E30" s="63">
        <v>69.104865000000004</v>
      </c>
      <c r="F30" s="88" t="s">
        <v>77</v>
      </c>
    </row>
    <row r="31" spans="3:6" ht="12" customHeight="1" x14ac:dyDescent="0.2">
      <c r="C31" s="22"/>
      <c r="D31" s="22" t="s">
        <v>230</v>
      </c>
      <c r="E31" s="65">
        <v>68.151621000000006</v>
      </c>
      <c r="F31" s="89" t="s">
        <v>82</v>
      </c>
    </row>
    <row r="32" spans="3:6" ht="12" customHeight="1" x14ac:dyDescent="0.2">
      <c r="C32" s="19"/>
      <c r="D32" s="19" t="s">
        <v>295</v>
      </c>
      <c r="E32" s="63">
        <v>65.312734000000006</v>
      </c>
      <c r="F32" s="88" t="s">
        <v>72</v>
      </c>
    </row>
    <row r="33" spans="3:6" ht="12" customHeight="1" x14ac:dyDescent="0.2">
      <c r="C33" s="22"/>
      <c r="D33" s="22" t="s">
        <v>273</v>
      </c>
      <c r="E33" s="65">
        <v>60.551701000000001</v>
      </c>
      <c r="F33" s="89" t="s">
        <v>68</v>
      </c>
    </row>
    <row r="34" spans="3:6" ht="12" customHeight="1" x14ac:dyDescent="0.2">
      <c r="C34" s="19"/>
      <c r="D34" s="19" t="s">
        <v>333</v>
      </c>
      <c r="E34" s="63">
        <v>59.632711999999998</v>
      </c>
      <c r="F34" s="88" t="s">
        <v>108</v>
      </c>
    </row>
    <row r="35" spans="3:6" ht="12" customHeight="1" x14ac:dyDescent="0.2">
      <c r="C35" s="22"/>
      <c r="D35" s="22" t="s">
        <v>214</v>
      </c>
      <c r="E35" s="65">
        <v>55.845483000000002</v>
      </c>
      <c r="F35" s="89" t="s">
        <v>80</v>
      </c>
    </row>
    <row r="36" spans="3:6" ht="12" customHeight="1" x14ac:dyDescent="0.2">
      <c r="C36" s="19"/>
      <c r="D36" s="19" t="s">
        <v>246</v>
      </c>
      <c r="E36" s="63">
        <v>55.825426999999998</v>
      </c>
      <c r="F36" s="88" t="s">
        <v>73</v>
      </c>
    </row>
    <row r="37" spans="3:6" ht="12" customHeight="1" x14ac:dyDescent="0.2">
      <c r="C37" s="22"/>
      <c r="D37" s="22" t="s">
        <v>288</v>
      </c>
      <c r="E37" s="65">
        <v>51.252805000000002</v>
      </c>
      <c r="F37" s="89" t="s">
        <v>116</v>
      </c>
    </row>
    <row r="38" spans="3:6" ht="12" customHeight="1" x14ac:dyDescent="0.2">
      <c r="C38" s="19"/>
      <c r="D38" s="19" t="s">
        <v>219</v>
      </c>
      <c r="E38" s="63">
        <v>48.370787999999997</v>
      </c>
      <c r="F38" s="88" t="s">
        <v>106</v>
      </c>
    </row>
    <row r="39" spans="3:6" ht="12" customHeight="1" x14ac:dyDescent="0.2">
      <c r="C39" s="22"/>
      <c r="D39" s="22" t="s">
        <v>350</v>
      </c>
      <c r="E39" s="65">
        <v>44.957911000000003</v>
      </c>
      <c r="F39" s="89" t="s">
        <v>201</v>
      </c>
    </row>
    <row r="40" spans="3:6" ht="12" customHeight="1" x14ac:dyDescent="0.2">
      <c r="C40" s="19"/>
      <c r="D40" s="19" t="s">
        <v>215</v>
      </c>
      <c r="E40" s="63">
        <v>36.389018999999998</v>
      </c>
      <c r="F40" s="88" t="s">
        <v>138</v>
      </c>
    </row>
    <row r="41" spans="3:6" ht="12" customHeight="1" x14ac:dyDescent="0.2">
      <c r="C41" s="22"/>
      <c r="D41" s="22" t="s">
        <v>266</v>
      </c>
      <c r="E41" s="65">
        <v>33.330295999999997</v>
      </c>
      <c r="F41" s="89" t="s">
        <v>87</v>
      </c>
    </row>
    <row r="42" spans="3:6" ht="12" customHeight="1" x14ac:dyDescent="0.2">
      <c r="C42" s="19"/>
      <c r="D42" s="19" t="s">
        <v>283</v>
      </c>
      <c r="E42" s="63">
        <v>32.341132999999999</v>
      </c>
      <c r="F42" s="88" t="s">
        <v>83</v>
      </c>
    </row>
    <row r="43" spans="3:6" ht="12" customHeight="1" x14ac:dyDescent="0.2">
      <c r="C43" s="22"/>
      <c r="D43" s="22" t="s">
        <v>250</v>
      </c>
      <c r="E43" s="65">
        <v>28.390851999999999</v>
      </c>
      <c r="F43" s="89" t="s">
        <v>200</v>
      </c>
    </row>
    <row r="44" spans="3:6" ht="12" customHeight="1" x14ac:dyDescent="0.2">
      <c r="C44" s="19"/>
      <c r="D44" s="19" t="s">
        <v>265</v>
      </c>
      <c r="E44" s="63">
        <v>27.977944999999998</v>
      </c>
      <c r="F44" s="88" t="s">
        <v>137</v>
      </c>
    </row>
    <row r="45" spans="3:6" ht="12" customHeight="1" x14ac:dyDescent="0.2">
      <c r="C45" s="22"/>
      <c r="D45" s="22" t="s">
        <v>313</v>
      </c>
      <c r="E45" s="65">
        <v>22.987635000000001</v>
      </c>
      <c r="F45" s="89" t="s">
        <v>124</v>
      </c>
    </row>
    <row r="46" spans="3:6" ht="12" customHeight="1" x14ac:dyDescent="0.2">
      <c r="C46" s="19"/>
      <c r="D46" s="19" t="s">
        <v>212</v>
      </c>
      <c r="E46" s="63">
        <v>19.793289000000001</v>
      </c>
      <c r="F46" s="88" t="s">
        <v>123</v>
      </c>
    </row>
    <row r="47" spans="3:6" ht="12" customHeight="1" x14ac:dyDescent="0.2">
      <c r="C47" s="22"/>
      <c r="D47" s="22" t="s">
        <v>358</v>
      </c>
      <c r="E47" s="65">
        <v>19.496891000000002</v>
      </c>
      <c r="F47" s="89" t="s">
        <v>354</v>
      </c>
    </row>
    <row r="48" spans="3:6" ht="12" customHeight="1" x14ac:dyDescent="0.2">
      <c r="C48" s="19"/>
      <c r="D48" s="19" t="s">
        <v>296</v>
      </c>
      <c r="E48" s="63">
        <v>19.058949999999999</v>
      </c>
      <c r="F48" s="88" t="s">
        <v>118</v>
      </c>
    </row>
    <row r="49" spans="3:6" ht="12" customHeight="1" x14ac:dyDescent="0.2">
      <c r="C49" s="22"/>
      <c r="D49" s="22" t="s">
        <v>260</v>
      </c>
      <c r="E49" s="65">
        <v>18.783054</v>
      </c>
      <c r="F49" s="89" t="s">
        <v>188</v>
      </c>
    </row>
    <row r="50" spans="3:6" ht="12" customHeight="1" x14ac:dyDescent="0.2">
      <c r="C50" s="19"/>
      <c r="D50" s="19" t="s">
        <v>328</v>
      </c>
      <c r="E50" s="63">
        <v>18.310822000000002</v>
      </c>
      <c r="F50" s="88" t="s">
        <v>94</v>
      </c>
    </row>
    <row r="51" spans="3:6" ht="12" customHeight="1" x14ac:dyDescent="0.2">
      <c r="C51" s="22"/>
      <c r="D51" s="22" t="s">
        <v>308</v>
      </c>
      <c r="E51" s="65">
        <v>17.435893</v>
      </c>
      <c r="F51" s="89" t="s">
        <v>122</v>
      </c>
    </row>
    <row r="52" spans="3:6" ht="12" customHeight="1" x14ac:dyDescent="0.2">
      <c r="C52" s="19"/>
      <c r="D52" s="19" t="s">
        <v>232</v>
      </c>
      <c r="E52" s="63">
        <v>14.658899</v>
      </c>
      <c r="F52" s="88" t="s">
        <v>114</v>
      </c>
    </row>
    <row r="53" spans="3:6" ht="12" customHeight="1" x14ac:dyDescent="0.2">
      <c r="C53" s="22"/>
      <c r="D53" s="22" t="s">
        <v>300</v>
      </c>
      <c r="E53" s="65">
        <v>14.645307000000001</v>
      </c>
      <c r="F53" s="89" t="s">
        <v>163</v>
      </c>
    </row>
    <row r="54" spans="3:6" ht="12" customHeight="1" x14ac:dyDescent="0.2">
      <c r="C54" s="19"/>
      <c r="D54" s="19" t="s">
        <v>311</v>
      </c>
      <c r="E54" s="63">
        <v>14.53673</v>
      </c>
      <c r="F54" s="88" t="s">
        <v>84</v>
      </c>
    </row>
    <row r="55" spans="3:6" ht="12" customHeight="1" x14ac:dyDescent="0.2">
      <c r="C55" s="22"/>
      <c r="D55" s="22" t="s">
        <v>238</v>
      </c>
      <c r="E55" s="65">
        <v>14.473367</v>
      </c>
      <c r="F55" s="89" t="s">
        <v>176</v>
      </c>
    </row>
    <row r="56" spans="3:6" ht="12" customHeight="1" x14ac:dyDescent="0.2">
      <c r="C56" s="19"/>
      <c r="D56" s="19" t="s">
        <v>309</v>
      </c>
      <c r="E56" s="63">
        <v>13.778399</v>
      </c>
      <c r="F56" s="88" t="s">
        <v>153</v>
      </c>
    </row>
    <row r="57" spans="3:6" ht="12" customHeight="1" x14ac:dyDescent="0.2">
      <c r="C57" s="22"/>
      <c r="D57" s="22" t="s">
        <v>241</v>
      </c>
      <c r="E57" s="65">
        <v>12.637858</v>
      </c>
      <c r="F57" s="89" t="s">
        <v>162</v>
      </c>
    </row>
    <row r="58" spans="3:6" ht="12" customHeight="1" x14ac:dyDescent="0.2">
      <c r="C58" s="19"/>
      <c r="D58" s="19" t="s">
        <v>256</v>
      </c>
      <c r="E58" s="63">
        <v>11.433911</v>
      </c>
      <c r="F58" s="88" t="s">
        <v>147</v>
      </c>
    </row>
    <row r="59" spans="3:6" ht="12" customHeight="1" x14ac:dyDescent="0.2">
      <c r="C59" s="22"/>
      <c r="D59" s="22" t="s">
        <v>342</v>
      </c>
      <c r="E59" s="65">
        <v>11.090157</v>
      </c>
      <c r="F59" s="89" t="s">
        <v>208</v>
      </c>
    </row>
    <row r="60" spans="3:6" ht="12" customHeight="1" x14ac:dyDescent="0.2">
      <c r="C60" s="19"/>
      <c r="D60" s="19" t="s">
        <v>303</v>
      </c>
      <c r="E60" s="63">
        <v>8.7599090000000004</v>
      </c>
      <c r="F60" s="88" t="s">
        <v>88</v>
      </c>
    </row>
    <row r="61" spans="3:6" ht="12" customHeight="1" x14ac:dyDescent="0.2">
      <c r="C61" s="22"/>
      <c r="D61" s="22" t="s">
        <v>242</v>
      </c>
      <c r="E61" s="65">
        <v>8.6160150000000009</v>
      </c>
      <c r="F61" s="89" t="s">
        <v>187</v>
      </c>
    </row>
    <row r="62" spans="3:6" ht="12" customHeight="1" x14ac:dyDescent="0.2">
      <c r="C62" s="19"/>
      <c r="D62" s="19" t="s">
        <v>226</v>
      </c>
      <c r="E62" s="63">
        <v>7.4800639999999996</v>
      </c>
      <c r="F62" s="88" t="s">
        <v>167</v>
      </c>
    </row>
    <row r="63" spans="3:6" ht="12" customHeight="1" x14ac:dyDescent="0.2">
      <c r="C63" s="22"/>
      <c r="D63" s="22" t="s">
        <v>314</v>
      </c>
      <c r="E63" s="65">
        <v>6.9961529999999996</v>
      </c>
      <c r="F63" s="89" t="s">
        <v>113</v>
      </c>
    </row>
    <row r="64" spans="3:6" ht="12" customHeight="1" x14ac:dyDescent="0.2">
      <c r="C64" s="19"/>
      <c r="D64" s="19" t="s">
        <v>334</v>
      </c>
      <c r="E64" s="63">
        <v>5.9680629999999999</v>
      </c>
      <c r="F64" s="88" t="s">
        <v>110</v>
      </c>
    </row>
    <row r="65" spans="3:6" ht="12" customHeight="1" x14ac:dyDescent="0.2">
      <c r="C65" s="22"/>
      <c r="D65" s="22" t="s">
        <v>332</v>
      </c>
      <c r="E65" s="65">
        <v>5.5993750000000002</v>
      </c>
      <c r="F65" s="89" t="s">
        <v>117</v>
      </c>
    </row>
    <row r="66" spans="3:6" ht="12" customHeight="1" x14ac:dyDescent="0.2">
      <c r="C66" s="19"/>
      <c r="D66" s="19" t="s">
        <v>304</v>
      </c>
      <c r="E66" s="63">
        <v>5.0928890000000004</v>
      </c>
      <c r="F66" s="88" t="s">
        <v>99</v>
      </c>
    </row>
    <row r="67" spans="3:6" ht="12" customHeight="1" x14ac:dyDescent="0.2">
      <c r="C67" s="22"/>
      <c r="D67" s="22" t="s">
        <v>307</v>
      </c>
      <c r="E67" s="65">
        <v>4.3588979999999999</v>
      </c>
      <c r="F67" s="89" t="s">
        <v>92</v>
      </c>
    </row>
    <row r="68" spans="3:6" ht="12" customHeight="1" x14ac:dyDescent="0.2">
      <c r="C68" s="19"/>
      <c r="D68" s="19" t="s">
        <v>274</v>
      </c>
      <c r="E68" s="63">
        <v>4.2382419999999996</v>
      </c>
      <c r="F68" s="88" t="s">
        <v>193</v>
      </c>
    </row>
    <row r="69" spans="3:6" ht="12" customHeight="1" x14ac:dyDescent="0.2">
      <c r="C69" s="22"/>
      <c r="D69" s="22" t="s">
        <v>341</v>
      </c>
      <c r="E69" s="65">
        <v>4.1381189999999997</v>
      </c>
      <c r="F69" s="89" t="s">
        <v>126</v>
      </c>
    </row>
    <row r="70" spans="3:6" ht="12" customHeight="1" x14ac:dyDescent="0.2">
      <c r="C70" s="19"/>
      <c r="D70" s="19" t="s">
        <v>318</v>
      </c>
      <c r="E70" s="63">
        <v>4.0614379999999999</v>
      </c>
      <c r="F70" s="88" t="s">
        <v>173</v>
      </c>
    </row>
    <row r="71" spans="3:6" ht="12" customHeight="1" x14ac:dyDescent="0.2">
      <c r="C71" s="22"/>
      <c r="D71" s="22" t="s">
        <v>338</v>
      </c>
      <c r="E71" s="65">
        <v>3.885602</v>
      </c>
      <c r="F71" s="89" t="s">
        <v>115</v>
      </c>
    </row>
    <row r="72" spans="3:6" ht="12" customHeight="1" x14ac:dyDescent="0.2">
      <c r="C72" s="19"/>
      <c r="D72" s="19" t="s">
        <v>348</v>
      </c>
      <c r="E72" s="63">
        <v>3.6741540000000001</v>
      </c>
      <c r="F72" s="88" t="s">
        <v>95</v>
      </c>
    </row>
    <row r="73" spans="3:6" ht="12" customHeight="1" x14ac:dyDescent="0.2">
      <c r="C73" s="22"/>
      <c r="D73" s="22" t="s">
        <v>344</v>
      </c>
      <c r="E73" s="65">
        <v>3.4308230000000002</v>
      </c>
      <c r="F73" s="89" t="s">
        <v>152</v>
      </c>
    </row>
    <row r="74" spans="3:6" ht="12" customHeight="1" x14ac:dyDescent="0.2">
      <c r="C74" s="19"/>
      <c r="D74" s="19" t="s">
        <v>349</v>
      </c>
      <c r="E74" s="63">
        <v>3.1928740000000002</v>
      </c>
      <c r="F74" s="88" t="s">
        <v>78</v>
      </c>
    </row>
    <row r="75" spans="3:6" ht="12" customHeight="1" x14ac:dyDescent="0.2">
      <c r="C75" s="22"/>
      <c r="D75" s="22" t="s">
        <v>395</v>
      </c>
      <c r="E75" s="65">
        <v>2.8345470000000001</v>
      </c>
      <c r="F75" s="89" t="s">
        <v>367</v>
      </c>
    </row>
    <row r="76" spans="3:6" ht="12" customHeight="1" x14ac:dyDescent="0.2">
      <c r="C76" s="19"/>
      <c r="D76" s="19" t="s">
        <v>276</v>
      </c>
      <c r="E76" s="63">
        <v>2.787703</v>
      </c>
      <c r="F76" s="88" t="s">
        <v>121</v>
      </c>
    </row>
    <row r="77" spans="3:6" ht="12" customHeight="1" x14ac:dyDescent="0.2">
      <c r="C77" s="22"/>
      <c r="D77" s="22" t="s">
        <v>280</v>
      </c>
      <c r="E77" s="65">
        <v>2.399581</v>
      </c>
      <c r="F77" s="89" t="s">
        <v>207</v>
      </c>
    </row>
    <row r="78" spans="3:6" ht="12" customHeight="1" x14ac:dyDescent="0.2">
      <c r="C78" s="19"/>
      <c r="D78" s="19" t="s">
        <v>227</v>
      </c>
      <c r="E78" s="63">
        <v>1.8165979999999999</v>
      </c>
      <c r="F78" s="88" t="s">
        <v>130</v>
      </c>
    </row>
    <row r="79" spans="3:6" ht="12" customHeight="1" x14ac:dyDescent="0.2">
      <c r="C79" s="22"/>
      <c r="D79" s="22" t="s">
        <v>243</v>
      </c>
      <c r="E79" s="65">
        <v>1.4094139999999999</v>
      </c>
      <c r="F79" s="89" t="s">
        <v>140</v>
      </c>
    </row>
    <row r="80" spans="3:6" ht="12" customHeight="1" x14ac:dyDescent="0.2">
      <c r="C80" s="19"/>
      <c r="D80" s="19" t="s">
        <v>290</v>
      </c>
      <c r="E80" s="63">
        <v>1.3839509999999999</v>
      </c>
      <c r="F80" s="88" t="s">
        <v>112</v>
      </c>
    </row>
    <row r="81" spans="3:6" ht="12" customHeight="1" x14ac:dyDescent="0.2">
      <c r="C81" s="22"/>
      <c r="D81" s="22" t="s">
        <v>237</v>
      </c>
      <c r="E81" s="65">
        <v>1.275917</v>
      </c>
      <c r="F81" s="89" t="s">
        <v>129</v>
      </c>
    </row>
    <row r="82" spans="3:6" ht="12" customHeight="1" x14ac:dyDescent="0.2">
      <c r="C82" s="19"/>
      <c r="D82" s="19" t="s">
        <v>327</v>
      </c>
      <c r="E82" s="63">
        <v>0.889463</v>
      </c>
      <c r="F82" s="88" t="s">
        <v>125</v>
      </c>
    </row>
    <row r="83" spans="3:6" ht="12" customHeight="1" x14ac:dyDescent="0.2">
      <c r="C83" s="22"/>
      <c r="D83" s="22" t="s">
        <v>222</v>
      </c>
      <c r="E83" s="65">
        <v>0.71214100000000002</v>
      </c>
      <c r="F83" s="89" t="s">
        <v>180</v>
      </c>
    </row>
    <row r="84" spans="3:6" ht="12" customHeight="1" x14ac:dyDescent="0.2">
      <c r="C84" s="19"/>
      <c r="D84" s="19" t="s">
        <v>259</v>
      </c>
      <c r="E84" s="63">
        <v>0.65686299999999997</v>
      </c>
      <c r="F84" s="88" t="s">
        <v>69</v>
      </c>
    </row>
    <row r="85" spans="3:6" ht="12" customHeight="1" x14ac:dyDescent="0.2">
      <c r="C85" s="22"/>
      <c r="D85" s="22" t="s">
        <v>218</v>
      </c>
      <c r="E85" s="65">
        <v>0.61667300000000003</v>
      </c>
      <c r="F85" s="89" t="s">
        <v>91</v>
      </c>
    </row>
    <row r="86" spans="3:6" ht="12" customHeight="1" x14ac:dyDescent="0.2">
      <c r="C86" s="19"/>
      <c r="D86" s="19" t="s">
        <v>268</v>
      </c>
      <c r="E86" s="63">
        <v>0.59699999999999998</v>
      </c>
      <c r="F86" s="88" t="s">
        <v>90</v>
      </c>
    </row>
    <row r="87" spans="3:6" ht="12" customHeight="1" x14ac:dyDescent="0.2">
      <c r="C87" s="22"/>
      <c r="D87" s="22" t="s">
        <v>245</v>
      </c>
      <c r="E87" s="65">
        <v>0.493504</v>
      </c>
      <c r="F87" s="89" t="s">
        <v>105</v>
      </c>
    </row>
    <row r="88" spans="3:6" ht="12" customHeight="1" x14ac:dyDescent="0.2">
      <c r="C88" s="19"/>
      <c r="D88" s="19" t="s">
        <v>228</v>
      </c>
      <c r="E88" s="63">
        <v>0.47222399999999998</v>
      </c>
      <c r="F88" s="88" t="s">
        <v>160</v>
      </c>
    </row>
    <row r="89" spans="3:6" ht="12" customHeight="1" x14ac:dyDescent="0.2">
      <c r="C89" s="22"/>
      <c r="D89" s="22" t="s">
        <v>234</v>
      </c>
      <c r="E89" s="65">
        <v>0.43589600000000001</v>
      </c>
      <c r="F89" s="89" t="s">
        <v>119</v>
      </c>
    </row>
    <row r="90" spans="3:6" ht="12" customHeight="1" x14ac:dyDescent="0.2">
      <c r="C90" s="19"/>
      <c r="D90" s="19" t="s">
        <v>322</v>
      </c>
      <c r="E90" s="63">
        <v>0.375639</v>
      </c>
      <c r="F90" s="88" t="s">
        <v>155</v>
      </c>
    </row>
    <row r="91" spans="3:6" ht="12" customHeight="1" x14ac:dyDescent="0.2">
      <c r="C91" s="22"/>
      <c r="D91" s="22" t="s">
        <v>279</v>
      </c>
      <c r="E91" s="65">
        <v>0.37405500000000003</v>
      </c>
      <c r="F91" s="89" t="s">
        <v>142</v>
      </c>
    </row>
    <row r="92" spans="3:6" ht="12" customHeight="1" x14ac:dyDescent="0.2">
      <c r="C92" s="19"/>
      <c r="D92" s="19" t="s">
        <v>249</v>
      </c>
      <c r="E92" s="63">
        <v>0.23477200000000001</v>
      </c>
      <c r="F92" s="88" t="s">
        <v>148</v>
      </c>
    </row>
    <row r="93" spans="3:6" ht="12" customHeight="1" x14ac:dyDescent="0.2">
      <c r="C93" s="22"/>
      <c r="D93" s="22" t="s">
        <v>253</v>
      </c>
      <c r="E93" s="65">
        <v>0.19342799999999999</v>
      </c>
      <c r="F93" s="89" t="s">
        <v>172</v>
      </c>
    </row>
    <row r="94" spans="3:6" ht="12" customHeight="1" x14ac:dyDescent="0.2">
      <c r="C94" s="19"/>
      <c r="D94" s="19" t="s">
        <v>285</v>
      </c>
      <c r="E94" s="63">
        <v>0.19207199999999999</v>
      </c>
      <c r="F94" s="88" t="s">
        <v>144</v>
      </c>
    </row>
    <row r="95" spans="3:6" ht="12" customHeight="1" x14ac:dyDescent="0.2">
      <c r="C95" s="22"/>
      <c r="D95" s="22" t="s">
        <v>239</v>
      </c>
      <c r="E95" s="65">
        <v>0.169743</v>
      </c>
      <c r="F95" s="89" t="s">
        <v>177</v>
      </c>
    </row>
    <row r="96" spans="3:6" ht="12" customHeight="1" x14ac:dyDescent="0.2">
      <c r="C96" s="19"/>
      <c r="D96" s="19" t="s">
        <v>272</v>
      </c>
      <c r="E96" s="63">
        <v>0.16131899999999999</v>
      </c>
      <c r="F96" s="88" t="s">
        <v>97</v>
      </c>
    </row>
    <row r="97" spans="3:6" ht="12" customHeight="1" x14ac:dyDescent="0.2">
      <c r="C97" s="22"/>
      <c r="D97" s="22" t="s">
        <v>275</v>
      </c>
      <c r="E97" s="65">
        <v>0.15227499999999999</v>
      </c>
      <c r="F97" s="89" t="s">
        <v>192</v>
      </c>
    </row>
    <row r="98" spans="3:6" ht="12" customHeight="1" x14ac:dyDescent="0.2">
      <c r="C98" s="19"/>
      <c r="D98" s="19" t="s">
        <v>244</v>
      </c>
      <c r="E98" s="63">
        <v>0.111638</v>
      </c>
      <c r="F98" s="88" t="s">
        <v>141</v>
      </c>
    </row>
    <row r="99" spans="3:6" ht="12" customHeight="1" x14ac:dyDescent="0.2">
      <c r="C99" s="22"/>
      <c r="D99" s="22" t="s">
        <v>409</v>
      </c>
      <c r="E99" s="65">
        <v>7.7949000000000004E-2</v>
      </c>
      <c r="F99" s="89" t="s">
        <v>381</v>
      </c>
    </row>
    <row r="100" spans="3:6" ht="12" customHeight="1" x14ac:dyDescent="0.2">
      <c r="C100" s="19"/>
      <c r="D100" s="19" t="s">
        <v>299</v>
      </c>
      <c r="E100" s="63">
        <v>7.4705999999999995E-2</v>
      </c>
      <c r="F100" s="88" t="s">
        <v>132</v>
      </c>
    </row>
    <row r="101" spans="3:6" ht="12" customHeight="1" x14ac:dyDescent="0.2">
      <c r="C101" s="22"/>
      <c r="D101" s="22" t="s">
        <v>396</v>
      </c>
      <c r="E101" s="65">
        <v>7.0326E-2</v>
      </c>
      <c r="F101" s="89" t="s">
        <v>368</v>
      </c>
    </row>
    <row r="102" spans="3:6" ht="12" customHeight="1" x14ac:dyDescent="0.2">
      <c r="C102" s="19"/>
      <c r="D102" s="19" t="s">
        <v>306</v>
      </c>
      <c r="E102" s="63">
        <v>6.2913999999999998E-2</v>
      </c>
      <c r="F102" s="88" t="s">
        <v>107</v>
      </c>
    </row>
    <row r="103" spans="3:6" ht="12" customHeight="1" x14ac:dyDescent="0.2">
      <c r="C103" s="22"/>
      <c r="D103" s="22" t="s">
        <v>388</v>
      </c>
      <c r="E103" s="65">
        <v>5.7917000000000003E-2</v>
      </c>
      <c r="F103" s="89" t="s">
        <v>360</v>
      </c>
    </row>
    <row r="104" spans="3:6" ht="12" customHeight="1" x14ac:dyDescent="0.2">
      <c r="C104" s="19"/>
      <c r="D104" s="19" t="s">
        <v>500</v>
      </c>
      <c r="E104" s="63">
        <v>4.7421999999999999E-2</v>
      </c>
      <c r="F104" s="88" t="s">
        <v>496</v>
      </c>
    </row>
    <row r="105" spans="3:6" ht="12" customHeight="1" x14ac:dyDescent="0.2">
      <c r="C105" s="22"/>
      <c r="D105" s="22" t="s">
        <v>351</v>
      </c>
      <c r="E105" s="65">
        <v>4.6970999999999999E-2</v>
      </c>
      <c r="F105" s="89" t="s">
        <v>195</v>
      </c>
    </row>
    <row r="106" spans="3:6" ht="12" customHeight="1" x14ac:dyDescent="0.2">
      <c r="C106" s="19"/>
      <c r="D106" s="19" t="s">
        <v>340</v>
      </c>
      <c r="E106" s="63">
        <v>4.4677000000000001E-2</v>
      </c>
      <c r="F106" s="88" t="s">
        <v>101</v>
      </c>
    </row>
    <row r="107" spans="3:6" ht="12" customHeight="1" x14ac:dyDescent="0.2">
      <c r="C107" s="22"/>
      <c r="D107" s="22" t="s">
        <v>257</v>
      </c>
      <c r="E107" s="65">
        <v>4.3999000000000003E-2</v>
      </c>
      <c r="F107" s="89" t="s">
        <v>149</v>
      </c>
    </row>
    <row r="108" spans="3:6" ht="12" customHeight="1" x14ac:dyDescent="0.2">
      <c r="C108" s="19"/>
      <c r="D108" s="19" t="s">
        <v>247</v>
      </c>
      <c r="E108" s="63">
        <v>4.3647999999999999E-2</v>
      </c>
      <c r="F108" s="88" t="s">
        <v>182</v>
      </c>
    </row>
    <row r="109" spans="3:6" ht="12" customHeight="1" x14ac:dyDescent="0.2">
      <c r="C109" s="22"/>
      <c r="D109" s="22" t="s">
        <v>312</v>
      </c>
      <c r="E109" s="65">
        <v>3.5513999999999997E-2</v>
      </c>
      <c r="F109" s="89" t="s">
        <v>168</v>
      </c>
    </row>
    <row r="110" spans="3:6" ht="12" customHeight="1" x14ac:dyDescent="0.2">
      <c r="C110" s="19"/>
      <c r="D110" s="19" t="s">
        <v>292</v>
      </c>
      <c r="E110" s="63">
        <v>3.372E-2</v>
      </c>
      <c r="F110" s="88" t="s">
        <v>131</v>
      </c>
    </row>
    <row r="111" spans="3:6" ht="12" customHeight="1" x14ac:dyDescent="0.2">
      <c r="C111" s="22"/>
      <c r="D111" s="22" t="s">
        <v>293</v>
      </c>
      <c r="E111" s="65">
        <v>3.3663999999999999E-2</v>
      </c>
      <c r="F111" s="89" t="s">
        <v>205</v>
      </c>
    </row>
    <row r="112" spans="3:6" ht="12" customHeight="1" x14ac:dyDescent="0.2">
      <c r="C112" s="19"/>
      <c r="D112" s="19" t="s">
        <v>319</v>
      </c>
      <c r="E112" s="63">
        <v>3.0533000000000001E-2</v>
      </c>
      <c r="F112" s="88" t="s">
        <v>166</v>
      </c>
    </row>
    <row r="113" spans="3:6" ht="12" customHeight="1" x14ac:dyDescent="0.2">
      <c r="C113" s="22"/>
      <c r="D113" s="22" t="s">
        <v>329</v>
      </c>
      <c r="E113" s="65">
        <v>2.171E-2</v>
      </c>
      <c r="F113" s="89" t="s">
        <v>203</v>
      </c>
    </row>
    <row r="114" spans="3:6" ht="12" customHeight="1" x14ac:dyDescent="0.2">
      <c r="C114" s="19"/>
      <c r="D114" s="19" t="s">
        <v>392</v>
      </c>
      <c r="E114" s="63">
        <v>2.0143000000000001E-2</v>
      </c>
      <c r="F114" s="88" t="s">
        <v>364</v>
      </c>
    </row>
    <row r="115" spans="3:6" ht="12" customHeight="1" x14ac:dyDescent="0.2">
      <c r="C115" s="22"/>
      <c r="D115" s="22" t="s">
        <v>401</v>
      </c>
      <c r="E115" s="65">
        <v>1.898E-2</v>
      </c>
      <c r="F115" s="89" t="s">
        <v>373</v>
      </c>
    </row>
    <row r="116" spans="3:6" ht="12" customHeight="1" x14ac:dyDescent="0.2">
      <c r="C116" s="19"/>
      <c r="D116" s="19" t="s">
        <v>263</v>
      </c>
      <c r="E116" s="63">
        <v>1.7745E-2</v>
      </c>
      <c r="F116" s="88" t="s">
        <v>197</v>
      </c>
    </row>
    <row r="117" spans="3:6" ht="12" customHeight="1" x14ac:dyDescent="0.2">
      <c r="C117" s="22"/>
      <c r="D117" s="22" t="s">
        <v>317</v>
      </c>
      <c r="E117" s="65">
        <v>1.7231E-2</v>
      </c>
      <c r="F117" s="89" t="s">
        <v>143</v>
      </c>
    </row>
    <row r="118" spans="3:6" ht="12" customHeight="1" x14ac:dyDescent="0.2">
      <c r="C118" s="19"/>
      <c r="D118" s="19" t="s">
        <v>287</v>
      </c>
      <c r="E118" s="63">
        <v>1.4068000000000001E-2</v>
      </c>
      <c r="F118" s="88" t="s">
        <v>139</v>
      </c>
    </row>
    <row r="119" spans="3:6" ht="12" customHeight="1" x14ac:dyDescent="0.2">
      <c r="C119" s="22"/>
      <c r="D119" s="22" t="s">
        <v>412</v>
      </c>
      <c r="E119" s="65">
        <v>1.3756000000000001E-2</v>
      </c>
      <c r="F119" s="89" t="s">
        <v>384</v>
      </c>
    </row>
    <row r="120" spans="3:6" ht="12" customHeight="1" x14ac:dyDescent="0.2">
      <c r="C120" s="19"/>
      <c r="D120" s="19" t="s">
        <v>406</v>
      </c>
      <c r="E120" s="63">
        <v>1.0999999999999999E-2</v>
      </c>
      <c r="F120" s="88" t="s">
        <v>378</v>
      </c>
    </row>
    <row r="121" spans="3:6" ht="12" customHeight="1" x14ac:dyDescent="0.2">
      <c r="C121" s="22"/>
      <c r="D121" s="22" t="s">
        <v>209</v>
      </c>
      <c r="E121" s="65">
        <v>1.065E-2</v>
      </c>
      <c r="F121" s="89" t="s">
        <v>186</v>
      </c>
    </row>
    <row r="122" spans="3:6" ht="12" customHeight="1" x14ac:dyDescent="0.2">
      <c r="C122" s="19"/>
      <c r="D122" s="19" t="s">
        <v>310</v>
      </c>
      <c r="E122" s="63">
        <v>1.0283E-2</v>
      </c>
      <c r="F122" s="88" t="s">
        <v>136</v>
      </c>
    </row>
    <row r="123" spans="3:6" ht="12" customHeight="1" x14ac:dyDescent="0.2">
      <c r="C123" s="22"/>
      <c r="D123" s="22" t="s">
        <v>213</v>
      </c>
      <c r="E123" s="65">
        <v>9.7050000000000001E-3</v>
      </c>
      <c r="F123" s="89" t="s">
        <v>204</v>
      </c>
    </row>
    <row r="124" spans="3:6" ht="12" customHeight="1" x14ac:dyDescent="0.2">
      <c r="C124" s="19"/>
      <c r="D124" s="19" t="s">
        <v>240</v>
      </c>
      <c r="E124" s="63">
        <v>8.9829999999999997E-3</v>
      </c>
      <c r="F124" s="88" t="s">
        <v>175</v>
      </c>
    </row>
    <row r="125" spans="3:6" ht="12" customHeight="1" x14ac:dyDescent="0.2">
      <c r="C125" s="22"/>
      <c r="D125" s="22" t="s">
        <v>225</v>
      </c>
      <c r="E125" s="65">
        <v>6.9969999999999997E-3</v>
      </c>
      <c r="F125" s="89" t="s">
        <v>196</v>
      </c>
    </row>
    <row r="126" spans="3:6" ht="12" customHeight="1" x14ac:dyDescent="0.2">
      <c r="C126" s="19"/>
      <c r="D126" s="19" t="s">
        <v>271</v>
      </c>
      <c r="E126" s="63">
        <v>4.8919999999999996E-3</v>
      </c>
      <c r="F126" s="88" t="s">
        <v>191</v>
      </c>
    </row>
    <row r="127" spans="3:6" ht="12" customHeight="1" x14ac:dyDescent="0.2">
      <c r="C127" s="22"/>
      <c r="D127" s="22" t="s">
        <v>289</v>
      </c>
      <c r="E127" s="65">
        <v>4.6249999999999998E-3</v>
      </c>
      <c r="F127" s="89" t="s">
        <v>206</v>
      </c>
    </row>
    <row r="128" spans="3:6" ht="12" customHeight="1" x14ac:dyDescent="0.2">
      <c r="C128" s="19"/>
      <c r="D128" s="19" t="s">
        <v>255</v>
      </c>
      <c r="E128" s="63">
        <v>4.1349999999999998E-3</v>
      </c>
      <c r="F128" s="88" t="s">
        <v>146</v>
      </c>
    </row>
    <row r="129" spans="3:6" ht="12" customHeight="1" x14ac:dyDescent="0.2">
      <c r="C129" s="22"/>
      <c r="D129" s="22" t="s">
        <v>294</v>
      </c>
      <c r="E129" s="65">
        <v>3.9820000000000003E-3</v>
      </c>
      <c r="F129" s="89" t="s">
        <v>103</v>
      </c>
    </row>
    <row r="130" spans="3:6" ht="12" customHeight="1" x14ac:dyDescent="0.2">
      <c r="C130" s="19"/>
      <c r="D130" s="19" t="s">
        <v>315</v>
      </c>
      <c r="E130" s="63">
        <v>3.784E-3</v>
      </c>
      <c r="F130" s="88" t="s">
        <v>158</v>
      </c>
    </row>
    <row r="131" spans="3:6" ht="12" customHeight="1" x14ac:dyDescent="0.2">
      <c r="C131" s="22"/>
      <c r="D131" s="22" t="s">
        <v>403</v>
      </c>
      <c r="E131" s="65">
        <v>3.539E-3</v>
      </c>
      <c r="F131" s="89" t="s">
        <v>375</v>
      </c>
    </row>
    <row r="132" spans="3:6" ht="12" customHeight="1" x14ac:dyDescent="0.2">
      <c r="C132" s="19"/>
      <c r="D132" s="19" t="s">
        <v>281</v>
      </c>
      <c r="E132" s="63">
        <v>3.4719999999999998E-3</v>
      </c>
      <c r="F132" s="88" t="s">
        <v>199</v>
      </c>
    </row>
    <row r="133" spans="3:6" ht="12" customHeight="1" x14ac:dyDescent="0.2">
      <c r="C133" s="22"/>
      <c r="D133" s="22" t="s">
        <v>282</v>
      </c>
      <c r="E133" s="65">
        <v>3.4580000000000001E-3</v>
      </c>
      <c r="F133" s="89" t="s">
        <v>128</v>
      </c>
    </row>
    <row r="134" spans="3:6" ht="12" customHeight="1" x14ac:dyDescent="0.2">
      <c r="C134" s="19"/>
      <c r="D134" s="19" t="s">
        <v>298</v>
      </c>
      <c r="E134" s="63">
        <v>3.3739999999999998E-3</v>
      </c>
      <c r="F134" s="88" t="s">
        <v>189</v>
      </c>
    </row>
    <row r="135" spans="3:6" ht="12" customHeight="1" x14ac:dyDescent="0.2">
      <c r="C135" s="22"/>
      <c r="D135" s="22" t="s">
        <v>320</v>
      </c>
      <c r="E135" s="65">
        <v>3.3080000000000002E-3</v>
      </c>
      <c r="F135" s="89" t="s">
        <v>202</v>
      </c>
    </row>
    <row r="136" spans="3:6" ht="12" customHeight="1" x14ac:dyDescent="0.2">
      <c r="C136" s="19"/>
      <c r="D136" s="19" t="s">
        <v>389</v>
      </c>
      <c r="E136" s="63">
        <v>2.9350000000000001E-3</v>
      </c>
      <c r="F136" s="88" t="s">
        <v>361</v>
      </c>
    </row>
    <row r="137" spans="3:6" ht="12" customHeight="1" x14ac:dyDescent="0.2">
      <c r="C137" s="22"/>
      <c r="D137" s="22" t="s">
        <v>391</v>
      </c>
      <c r="E137" s="65">
        <v>2.8869999999999998E-3</v>
      </c>
      <c r="F137" s="89" t="s">
        <v>363</v>
      </c>
    </row>
    <row r="138" spans="3:6" ht="12" customHeight="1" x14ac:dyDescent="0.2">
      <c r="C138" s="19"/>
      <c r="D138" s="19" t="s">
        <v>297</v>
      </c>
      <c r="E138" s="63">
        <v>2.7309999999999999E-3</v>
      </c>
      <c r="F138" s="88" t="s">
        <v>133</v>
      </c>
    </row>
    <row r="139" spans="3:6" ht="12" customHeight="1" x14ac:dyDescent="0.2">
      <c r="C139" s="22"/>
      <c r="D139" s="22" t="s">
        <v>404</v>
      </c>
      <c r="E139" s="65">
        <v>2.1450000000000002E-3</v>
      </c>
      <c r="F139" s="89" t="s">
        <v>376</v>
      </c>
    </row>
    <row r="140" spans="3:6" ht="12" customHeight="1" x14ac:dyDescent="0.2">
      <c r="C140" s="19"/>
      <c r="D140" s="19" t="s">
        <v>264</v>
      </c>
      <c r="E140" s="63">
        <v>2E-3</v>
      </c>
      <c r="F140" s="88" t="s">
        <v>102</v>
      </c>
    </row>
    <row r="141" spans="3:6" ht="12" customHeight="1" x14ac:dyDescent="0.2">
      <c r="C141" s="22"/>
      <c r="D141" s="22" t="s">
        <v>305</v>
      </c>
      <c r="E141" s="65">
        <v>1.5560000000000001E-3</v>
      </c>
      <c r="F141" s="89" t="s">
        <v>135</v>
      </c>
    </row>
    <row r="142" spans="3:6" ht="12" customHeight="1" x14ac:dyDescent="0.2">
      <c r="C142" s="19"/>
      <c r="D142" s="19" t="s">
        <v>393</v>
      </c>
      <c r="E142" s="63">
        <v>1.0950000000000001E-3</v>
      </c>
      <c r="F142" s="88" t="s">
        <v>365</v>
      </c>
    </row>
    <row r="143" spans="3:6" ht="12" customHeight="1" x14ac:dyDescent="0.2">
      <c r="C143" s="22"/>
      <c r="D143" s="22" t="s">
        <v>357</v>
      </c>
      <c r="E143" s="65">
        <v>1E-3</v>
      </c>
      <c r="F143" s="89" t="s">
        <v>353</v>
      </c>
    </row>
    <row r="144" spans="3:6" ht="12" customHeight="1" x14ac:dyDescent="0.2">
      <c r="C144" s="19"/>
      <c r="D144" s="19" t="s">
        <v>221</v>
      </c>
      <c r="E144" s="63">
        <v>9.0799999999999995E-4</v>
      </c>
      <c r="F144" s="88" t="s">
        <v>134</v>
      </c>
    </row>
    <row r="145" spans="3:6" ht="12" customHeight="1" x14ac:dyDescent="0.2">
      <c r="C145" s="22"/>
      <c r="D145" s="22" t="s">
        <v>405</v>
      </c>
      <c r="E145" s="65">
        <v>8.2899999999999998E-4</v>
      </c>
      <c r="F145" s="89" t="s">
        <v>377</v>
      </c>
    </row>
    <row r="146" spans="3:6" ht="12" customHeight="1" x14ac:dyDescent="0.2">
      <c r="C146" s="19"/>
      <c r="D146" s="19" t="s">
        <v>284</v>
      </c>
      <c r="E146" s="63">
        <v>7.4100000000000001E-4</v>
      </c>
      <c r="F146" s="88" t="s">
        <v>184</v>
      </c>
    </row>
    <row r="147" spans="3:6" ht="12" customHeight="1" x14ac:dyDescent="0.2">
      <c r="C147" s="22"/>
      <c r="D147" s="22" t="s">
        <v>407</v>
      </c>
      <c r="E147" s="65">
        <v>6.0499999999999996E-4</v>
      </c>
      <c r="F147" s="89" t="s">
        <v>379</v>
      </c>
    </row>
    <row r="148" spans="3:6" ht="12" customHeight="1" x14ac:dyDescent="0.2">
      <c r="C148" s="19"/>
      <c r="D148" s="19" t="s">
        <v>414</v>
      </c>
      <c r="E148" s="63">
        <v>5.9900000000000003E-4</v>
      </c>
      <c r="F148" s="88" t="s">
        <v>386</v>
      </c>
    </row>
    <row r="149" spans="3:6" ht="12" customHeight="1" x14ac:dyDescent="0.2">
      <c r="C149" s="22"/>
      <c r="D149" s="22" t="s">
        <v>408</v>
      </c>
      <c r="E149" s="65">
        <v>5.8E-4</v>
      </c>
      <c r="F149" s="89" t="s">
        <v>380</v>
      </c>
    </row>
    <row r="150" spans="3:6" ht="12" customHeight="1" x14ac:dyDescent="0.2">
      <c r="C150" s="19"/>
      <c r="D150" s="19" t="s">
        <v>400</v>
      </c>
      <c r="E150" s="63">
        <v>3.01E-4</v>
      </c>
      <c r="F150" s="88" t="s">
        <v>372</v>
      </c>
    </row>
    <row r="151" spans="3:6" ht="12" customHeight="1" x14ac:dyDescent="0.2">
      <c r="C151" s="22"/>
      <c r="D151" s="22" t="s">
        <v>501</v>
      </c>
      <c r="E151" s="65">
        <v>1.65E-4</v>
      </c>
      <c r="F151" s="89" t="s">
        <v>497</v>
      </c>
    </row>
    <row r="152" spans="3:6" ht="12" customHeight="1" x14ac:dyDescent="0.2">
      <c r="C152" s="19"/>
      <c r="D152" s="19" t="s">
        <v>211</v>
      </c>
      <c r="E152" s="63">
        <v>0</v>
      </c>
      <c r="F152" s="88" t="s">
        <v>159</v>
      </c>
    </row>
    <row r="153" spans="3:6" ht="12" customHeight="1" x14ac:dyDescent="0.2">
      <c r="C153" s="22"/>
      <c r="D153" s="22" t="s">
        <v>390</v>
      </c>
      <c r="E153" s="65">
        <v>0</v>
      </c>
      <c r="F153" s="89" t="s">
        <v>362</v>
      </c>
    </row>
    <row r="154" spans="3:6" ht="12" customHeight="1" x14ac:dyDescent="0.2">
      <c r="C154" s="19"/>
      <c r="D154" s="19" t="s">
        <v>356</v>
      </c>
      <c r="E154" s="63">
        <v>0</v>
      </c>
      <c r="F154" s="88" t="s">
        <v>352</v>
      </c>
    </row>
    <row r="155" spans="3:6" ht="12" customHeight="1" x14ac:dyDescent="0.2">
      <c r="C155" s="22"/>
      <c r="D155" s="22" t="s">
        <v>216</v>
      </c>
      <c r="E155" s="65">
        <v>0</v>
      </c>
      <c r="F155" s="89" t="s">
        <v>185</v>
      </c>
    </row>
    <row r="156" spans="3:6" ht="12" customHeight="1" x14ac:dyDescent="0.2">
      <c r="C156" s="19"/>
      <c r="D156" s="19" t="s">
        <v>394</v>
      </c>
      <c r="E156" s="63">
        <v>0</v>
      </c>
      <c r="F156" s="88" t="s">
        <v>366</v>
      </c>
    </row>
    <row r="157" spans="3:6" ht="12" customHeight="1" x14ac:dyDescent="0.2">
      <c r="C157" s="22"/>
      <c r="D157" s="22" t="s">
        <v>248</v>
      </c>
      <c r="E157" s="65">
        <v>0</v>
      </c>
      <c r="F157" s="89" t="s">
        <v>181</v>
      </c>
    </row>
    <row r="158" spans="3:6" ht="12" customHeight="1" x14ac:dyDescent="0.2">
      <c r="C158" s="19"/>
      <c r="D158" s="19" t="s">
        <v>397</v>
      </c>
      <c r="E158" s="63">
        <v>0</v>
      </c>
      <c r="F158" s="88" t="s">
        <v>369</v>
      </c>
    </row>
    <row r="159" spans="3:6" ht="12" customHeight="1" x14ac:dyDescent="0.2">
      <c r="C159" s="22"/>
      <c r="D159" s="22" t="s">
        <v>398</v>
      </c>
      <c r="E159" s="65">
        <v>0</v>
      </c>
      <c r="F159" s="89" t="s">
        <v>370</v>
      </c>
    </row>
    <row r="160" spans="3:6" ht="12" customHeight="1" x14ac:dyDescent="0.2">
      <c r="C160" s="19"/>
      <c r="D160" s="19" t="s">
        <v>399</v>
      </c>
      <c r="E160" s="63">
        <v>0</v>
      </c>
      <c r="F160" s="88" t="s">
        <v>371</v>
      </c>
    </row>
    <row r="161" spans="3:6" ht="12" customHeight="1" x14ac:dyDescent="0.2">
      <c r="C161" s="22"/>
      <c r="D161" s="22" t="s">
        <v>258</v>
      </c>
      <c r="E161" s="65">
        <v>0</v>
      </c>
      <c r="F161" s="89" t="s">
        <v>174</v>
      </c>
    </row>
    <row r="162" spans="3:6" ht="12" customHeight="1" x14ac:dyDescent="0.2">
      <c r="C162" s="19"/>
      <c r="D162" s="19" t="s">
        <v>402</v>
      </c>
      <c r="E162" s="63">
        <v>0</v>
      </c>
      <c r="F162" s="88" t="s">
        <v>374</v>
      </c>
    </row>
    <row r="163" spans="3:6" ht="12" customHeight="1" x14ac:dyDescent="0.2">
      <c r="C163" s="22"/>
      <c r="D163" s="22" t="s">
        <v>278</v>
      </c>
      <c r="E163" s="65">
        <v>0</v>
      </c>
      <c r="F163" s="89" t="s">
        <v>165</v>
      </c>
    </row>
    <row r="164" spans="3:6" ht="12" customHeight="1" x14ac:dyDescent="0.2">
      <c r="C164" s="19"/>
      <c r="D164" s="19" t="s">
        <v>286</v>
      </c>
      <c r="E164" s="63">
        <v>0</v>
      </c>
      <c r="F164" s="88" t="s">
        <v>178</v>
      </c>
    </row>
    <row r="165" spans="3:6" ht="12" customHeight="1" x14ac:dyDescent="0.2">
      <c r="C165" s="22"/>
      <c r="D165" s="22" t="s">
        <v>410</v>
      </c>
      <c r="E165" s="65">
        <v>0</v>
      </c>
      <c r="F165" s="89" t="s">
        <v>382</v>
      </c>
    </row>
    <row r="166" spans="3:6" ht="12" customHeight="1" x14ac:dyDescent="0.2">
      <c r="C166" s="19"/>
      <c r="D166" s="19" t="s">
        <v>411</v>
      </c>
      <c r="E166" s="63">
        <v>0</v>
      </c>
      <c r="F166" s="88" t="s">
        <v>383</v>
      </c>
    </row>
    <row r="167" spans="3:6" ht="12" customHeight="1" x14ac:dyDescent="0.2">
      <c r="C167" s="22"/>
      <c r="D167" s="22" t="s">
        <v>413</v>
      </c>
      <c r="E167" s="65">
        <v>0</v>
      </c>
      <c r="F167" s="89" t="s">
        <v>385</v>
      </c>
    </row>
    <row r="168" spans="3:6" ht="12" customHeight="1" x14ac:dyDescent="0.2">
      <c r="C168" s="19"/>
      <c r="D168" s="19" t="s">
        <v>415</v>
      </c>
      <c r="E168" s="63">
        <v>0</v>
      </c>
      <c r="F168" s="88" t="s">
        <v>387</v>
      </c>
    </row>
    <row r="169" spans="3:6" ht="12" customHeight="1" x14ac:dyDescent="0.2">
      <c r="C169" s="22"/>
      <c r="D169" s="22" t="s">
        <v>337</v>
      </c>
      <c r="E169" s="65">
        <v>0</v>
      </c>
      <c r="F169" s="89" t="s">
        <v>145</v>
      </c>
    </row>
    <row r="170" spans="3:6" ht="12" customHeight="1" x14ac:dyDescent="0.2">
      <c r="C170" s="19"/>
      <c r="D170" s="19" t="s">
        <v>346</v>
      </c>
      <c r="E170" s="63">
        <v>0</v>
      </c>
      <c r="F170" s="88" t="s">
        <v>183</v>
      </c>
    </row>
    <row r="171" spans="3:6" ht="12" customHeight="1" x14ac:dyDescent="0.2">
      <c r="C171" s="22"/>
      <c r="D171" s="22" t="s">
        <v>347</v>
      </c>
      <c r="E171" s="65">
        <v>0</v>
      </c>
      <c r="F171" s="89" t="s">
        <v>156</v>
      </c>
    </row>
    <row r="172" spans="3:6" ht="12" customHeight="1" x14ac:dyDescent="0.2">
      <c r="C172" s="19" t="s">
        <v>302</v>
      </c>
      <c r="D172" s="19" t="s">
        <v>302</v>
      </c>
      <c r="E172" s="63">
        <v>0.26497300000000001</v>
      </c>
      <c r="F172" s="88" t="s">
        <v>194</v>
      </c>
    </row>
    <row r="173" spans="3:6" x14ac:dyDescent="0.2">
      <c r="C173" s="21"/>
      <c r="D173" s="22"/>
      <c r="E173" s="64"/>
      <c r="F173" s="89"/>
    </row>
    <row r="175" spans="3:6" x14ac:dyDescent="0.2">
      <c r="C175" s="29" t="s">
        <v>504</v>
      </c>
      <c r="F175" s="30" t="s">
        <v>503</v>
      </c>
    </row>
    <row r="176" spans="3:6" x14ac:dyDescent="0.2">
      <c r="C176" s="29" t="s">
        <v>498</v>
      </c>
      <c r="F176" s="30" t="s">
        <v>505</v>
      </c>
    </row>
  </sheetData>
  <mergeCells count="2">
    <mergeCell ref="C2:D2"/>
    <mergeCell ref="E2:F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term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92d5591e-ff9a-4b6b-9d23-0ec4046c89a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Muneera Ali Zaher Alsulaimani</cp:lastModifiedBy>
  <cp:revision/>
  <dcterms:created xsi:type="dcterms:W3CDTF">2022-03-01T00:40:37Z</dcterms:created>
  <dcterms:modified xsi:type="dcterms:W3CDTF">2023-05-17T03:48:42Z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