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11. Nov/SCAD/"/>
    </mc:Choice>
  </mc:AlternateContent>
  <xr:revisionPtr revIDLastSave="228" documentId="13_ncr:1_{36E23A53-483D-449C-9700-EF543BC59F75}" xr6:coauthVersionLast="47" xr6:coauthVersionMax="47" xr10:uidLastSave="{E7134482-4CF7-421B-85ED-73BF3BB03552}"/>
  <bookViews>
    <workbookView xWindow="-120" yWindow="-120" windowWidth="51840" windowHeight="21120" activeTab="3"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Settings" sheetId="5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8" l="1"/>
  <c r="D4" i="48"/>
  <c r="C4" i="48"/>
  <c r="E5" i="48"/>
  <c r="D5" i="48"/>
  <c r="C5" i="48"/>
  <c r="C26" i="51"/>
  <c r="D4" i="50" s="1"/>
  <c r="B26" i="51"/>
  <c r="D5" i="50" s="1"/>
  <c r="C25" i="51"/>
  <c r="C4" i="50" s="1"/>
  <c r="B25" i="51"/>
  <c r="C5" i="50" s="1"/>
  <c r="C24" i="51"/>
  <c r="E2" i="50" s="1"/>
  <c r="B24" i="51"/>
  <c r="B2" i="50" s="1"/>
  <c r="C23" i="51"/>
  <c r="D4" i="49" s="1"/>
  <c r="B23" i="51"/>
  <c r="D5" i="49" s="1"/>
  <c r="C22" i="51"/>
  <c r="C4" i="49" s="1"/>
  <c r="B22" i="51"/>
  <c r="C5" i="49" s="1"/>
  <c r="C21" i="51"/>
  <c r="E2" i="49" s="1"/>
  <c r="B21" i="51"/>
  <c r="B2" i="49" s="1"/>
  <c r="C20" i="51"/>
  <c r="F2" i="48" s="1"/>
  <c r="B20" i="51"/>
  <c r="B2" i="48" s="1"/>
  <c r="C19" i="51"/>
  <c r="E13" i="14" s="1"/>
  <c r="B19" i="51"/>
  <c r="B13" i="14" s="1"/>
  <c r="C18" i="51"/>
  <c r="E12" i="14" s="1"/>
  <c r="B18" i="51"/>
  <c r="B12" i="14" s="1"/>
  <c r="C17" i="51"/>
  <c r="E11" i="14" s="1"/>
  <c r="B17" i="51"/>
  <c r="B11" i="14" s="1"/>
  <c r="C16" i="51"/>
  <c r="E3" i="14" s="1"/>
  <c r="B16" i="51"/>
  <c r="B3" i="14" s="1"/>
</calcChain>
</file>

<file path=xl/sharedStrings.xml><?xml version="1.0" encoding="utf-8"?>
<sst xmlns="http://schemas.openxmlformats.org/spreadsheetml/2006/main" count="216" uniqueCount="111">
  <si>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</si>
  <si>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</si>
  <si>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</si>
  <si>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</si>
  <si>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</si>
  <si>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</si>
  <si>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</si>
  <si>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</si>
  <si>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</si>
  <si>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</si>
  <si>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</si>
  <si>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</si>
  <si>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</si>
  <si>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</si>
  <si>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</si>
  <si>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</si>
  <si>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</si>
  <si>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</si>
  <si>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</si>
  <si>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</si>
  <si>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</si>
  <si>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</si>
  <si>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</si>
  <si>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</si>
  <si>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</si>
  <si>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</si>
  <si>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</si>
  <si>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</si>
  <si>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</si>
  <si>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</si>
  <si>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</si>
  <si>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</si>
  <si>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</si>
  <si>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</si>
  <si>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</si>
  <si>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</si>
  <si>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</si>
  <si>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</si>
  <si>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</si>
  <si>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</si>
  <si>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</si>
  <si>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</si>
  <si>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</si>
  <si>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</si>
  <si>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</si>
  <si>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</si>
  <si>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</si>
  <si>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</si>
  <si>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</si>
  <si>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</si>
  <si>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</si>
  <si>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</si>
  <si>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</si>
  <si>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</si>
  <si>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</si>
  <si>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</si>
  <si>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</si>
  <si>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</si>
  <si>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</si>
  <si>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</si>
  <si>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</si>
  <si>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</si>
  <si>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</si>
  <si>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</si>
  <si>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</si>
  <si>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</si>
  <si>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</si>
  <si>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</si>
  <si>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</si>
  <si>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</si>
  <si>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</si>
  <si>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</si>
  <si>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</si>
  <si>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</si>
  <si>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</si>
  <si>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</si>
  <si>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</si>
  <si>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</si>
  <si>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</si>
  <si>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</si>
  <si>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</si>
  <si>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</si>
  <si>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</si>
  <si>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Previous Month</t>
  </si>
  <si>
    <t>Same Month Last Year</t>
  </si>
  <si>
    <t>Index year</t>
  </si>
  <si>
    <t>2024 = 100</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</si>
  <si>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</si>
  <si>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</si>
  <si>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</si>
  <si>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</si>
  <si>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</si>
  <si>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</si>
  <si>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</si>
  <si>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</si>
  <si>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</si>
  <si>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</si>
  <si>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</si>
  <si>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</si>
  <si>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</si>
  <si>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r>
      <t xml:space="preserve">Hotel Price Index: </t>
    </r>
    <r>
      <rPr>
        <sz val="9"/>
        <rFont val="Arial"/>
        <family val="2"/>
      </rPr>
      <t xml:space="preserve">It is the weighted average of the price change relative to the base year </t>
    </r>
    <r>
      <rPr>
        <b/>
        <sz val="9"/>
        <rFont val="Arial"/>
        <family val="2"/>
      </rPr>
      <t xml:space="preserve">(2024=100)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</si>
  <si>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(2024=100)</t>
    </r>
    <r>
      <rPr>
        <sz val="9"/>
        <rFont val="Arial"/>
        <family val="2"/>
      </rPr>
      <t xml:space="preserve"> حسب فئات الفنادق المعتمدة في إمارة أبوظبي</t>
    </r>
  </si>
  <si>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</si>
  <si>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The data used in the table are Preliminary for </t>
    </r>
    <r>
      <rPr>
        <b/>
        <i/>
        <sz val="8"/>
        <color theme="1"/>
        <rFont val="Arial"/>
        <family val="2"/>
      </rPr>
      <t>2025</t>
    </r>
  </si>
  <si>
    <r>
      <t xml:space="preserve">البيانات المستخدمة في الجدول هي بيانات أولية لعام </t>
    </r>
    <r>
      <rPr>
        <b/>
        <i/>
        <sz val="8"/>
        <color theme="1"/>
        <rFont val="Arial"/>
        <family val="2"/>
      </rPr>
      <t>2025</t>
    </r>
  </si>
  <si>
    <t>Oct 2025</t>
  </si>
  <si>
    <t>أكتوبر 2025</t>
  </si>
  <si>
    <t>نوفمبر 2025</t>
  </si>
  <si>
    <t>نوفمبر 2024</t>
  </si>
  <si>
    <t>Nov 2025</t>
  </si>
  <si>
    <t>Nov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</si>
</sst>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_);\(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3">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49" fontId="25" fillId="0" borderId="0" xfId="2" applyFont="1" applyAlignment="1">
      <alignment horizontal="left" vertical="center" readingOrder="1"/>
    </xf>
    <xf numFmtId="49" fontId="26" fillId="0" borderId="0" xfId="2" applyFont="1">
      <alignment horizontal="right" vertical="center" readingOrder="2"/>
    </xf>
    <xf numFmtId="167" fontId="6" fillId="5" borderId="0" xfId="1" applyNumberFormat="1" applyFont="1" applyFill="1" applyBorder="1" applyAlignment="1">
      <alignment horizontal="center" vertical="center"/>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133350</xdr:colOff>
      <xdr:row>1</xdr:row>
      <xdr:rowOff>38100</xdr:rowOff>
    </xdr:from>
    <xdr:to>
      <xdr:col>0</xdr:col>
      <xdr:colOff>2028296</xdr:colOff>
      <xdr:row>4</xdr:row>
      <xdr:rowOff>35612</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161925"/>
          <a:ext cx="1894946" cy="721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zoomScale="130" zoomScaleNormal="130" workbookViewId="0">
      <selection activeCell="E20" sqref="E20"/>
    </sheetView>
  </sheetViews>
  <sheetFormatPr defaultColWidth="7.5703125" defaultRowHeight="11.25" x14ac:dyDescent="0.2"/>
  <cols>
    <col min="1" max="1" width="32.140625" style="3" customWidth="1"/>
    <col min="2" max="2" width="69.140625" style="3" bestFit="1" customWidth="1"/>
    <col min="3" max="3" width="9.5703125" style="3" customWidth="1"/>
    <col min="4" max="4" width="12.42578125" style="3" customWidth="1"/>
    <col min="5" max="5" width="87.28515625" style="3" bestFit="1" customWidth="1"/>
    <col min="6" max="8" width="7.5703125" style="3"/>
    <col min="9" max="9" width="13.5703125" style="3" bestFit="1" customWidth="1"/>
    <col min="10" max="10" width="8.5703125" style="3" customWidth="1"/>
    <col min="11" max="11" width="9.5703125" style="3" customWidth="1"/>
    <col min="12" max="16384" width="7.5703125" style="3"/>
  </cols>
  <sheetData>
    <row r="3" spans="2:5" ht="36" customHeight="1" x14ac:dyDescent="0.2">
      <c r="B3" s="58" t="str">
        <f>Settings!B16</f>
        <v>Hotel Price Index, Nov 2025</v>
      </c>
      <c r="C3" s="15"/>
      <c r="D3" s="15"/>
      <c r="E3" s="18" t="str">
        <f>Settings!C16</f>
        <v>الرقم القياسي لأسعار غرف المبيت، نوفمبر 2025</v>
      </c>
    </row>
    <row r="4" spans="2:5" x14ac:dyDescent="0.2">
      <c r="B4" s="15"/>
      <c r="C4" s="15"/>
      <c r="D4" s="15"/>
      <c r="E4" s="15"/>
    </row>
    <row r="5" spans="2: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x14ac:dyDescent="0.2">
      <c r="B9" s="9" t="s">
        <v>0</v>
      </c>
      <c r="C9" s="9" t="s">
        <v>1</v>
      </c>
      <c r="D9" s="13" t="s">
        <v>13</v>
      </c>
      <c r="E9" s="13" t="s">
        <v>2</v>
      </c>
    </row>
    <row r="10" spans="2:5" x14ac:dyDescent="0.2">
      <c r="C10" s="9"/>
      <c r="D10" s="9"/>
    </row>
    <row r="11" spans="2:5" ht="11.1" customHeight="1" x14ac:dyDescent="0.2">
      <c r="B11" s="88" t="str">
        <f>Settings!B17</f>
        <v>Table 1: Hotel Price Index by hotel classification, 2024 = 100, Nov 2025, Oct 2025 and Nov 2024</v>
      </c>
      <c r="C11" s="25" t="s">
        <v>3</v>
      </c>
      <c r="D11" s="30" t="s">
        <v>14</v>
      </c>
      <c r="E11" s="90" t="str">
        <f>Settings!C17</f>
        <v>الجدول 1:  الرقم القياسي لأسعار غرف المبيت في المنشآت الفندقية حسب تصنيف المنشآت الفندقية, 2024 = 100, لشهر نوفمبر 2025, أكتوبر 2025 و نوفمبر 2024</v>
      </c>
    </row>
    <row r="12" spans="2:5" ht="11.1" customHeight="1" x14ac:dyDescent="0.2">
      <c r="B12" s="89" t="str">
        <f>Settings!B18</f>
        <v>Table 2: Growth in Hotel Price Index by Hotel Classification during Nov 2025</v>
      </c>
      <c r="C12" s="25" t="s">
        <v>4</v>
      </c>
      <c r="D12" s="30" t="s">
        <v>15</v>
      </c>
      <c r="E12" s="23" t="str">
        <f>Settings!C18</f>
        <v>الجدول 2: النمو في الرقم القياسي لأسعار غرف المبيت في المنشآت الفندقية حسب تصنيف المنشآت الفندقية خلال شهر نوفمبر 2025</v>
      </c>
    </row>
    <row r="13" spans="2:5" ht="11.1" customHeight="1" x14ac:dyDescent="0.2">
      <c r="B13" s="88" t="str">
        <f>Settings!B19</f>
        <v>Table 3: Growth in Hotel Establishments Room Revenues by Hotel Classification during Nov 2025</v>
      </c>
      <c r="C13" s="25" t="s">
        <v>7</v>
      </c>
      <c r="D13" s="30" t="s">
        <v>16</v>
      </c>
      <c r="E13" s="90" t="str">
        <f>Settings!C19</f>
        <v>الجدول 3: النمو في إيرادات المبيت في المنشآت الفندقية حسب تصنيف المنشآت الفندقية خلال شهر نوفمبر 2025</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E40" sqref="E40"/>
    </sheetView>
  </sheetViews>
  <sheetFormatPr defaultColWidth="8.5703125" defaultRowHeight="11.25" x14ac:dyDescent="0.2"/>
  <cols>
    <col min="1" max="1" width="2.5703125" style="5" customWidth="1"/>
    <col min="2" max="2" width="48.7109375" style="5" customWidth="1"/>
    <col min="3" max="3" width="38.28515625" style="5" customWidth="1"/>
    <col min="4" max="4" width="45.5703125" style="21" customWidth="1"/>
    <col min="5" max="5" width="35.28515625" style="21" customWidth="1"/>
    <col min="6" max="6" width="121.42578125" style="21" bestFit="1" customWidth="1"/>
    <col min="7" max="7" width="9.85546875" style="5" bestFit="1" customWidth="1"/>
    <col min="8" max="16384" width="8.5703125" style="5"/>
  </cols>
  <sheetData>
    <row r="2" spans="2:6" ht="14.1" customHeight="1" x14ac:dyDescent="0.2">
      <c r="B2" s="86" t="str">
        <f>Settings!B20</f>
        <v>Table 1: Hotel Price Index by hotel classification, 2024 = 100, Nov 2025, Oct 2025 and Nov 2024</v>
      </c>
      <c r="C2" s="86"/>
      <c r="D2" s="82"/>
      <c r="E2" s="82"/>
      <c r="F2" s="87" t="str">
        <f>Settings!C20</f>
        <v>الجدول 1:  الرقم القياسي لأسعار غرف المبيت في المنشآت الفندقية حسب تصنيف المنشآت الفندقية,2024 = 100, لشهر نوفمبر 2025, أكتوبر 2025 و نوفمبر 2024</v>
      </c>
    </row>
    <row r="3" spans="2:6" ht="14.1" customHeight="1" x14ac:dyDescent="0.2">
      <c r="B3" s="65" t="s">
        <v>32</v>
      </c>
      <c r="C3" s="37"/>
      <c r="D3" s="37"/>
      <c r="E3" s="37"/>
      <c r="F3" s="66" t="s">
        <v>33</v>
      </c>
    </row>
    <row r="4" spans="2:6" x14ac:dyDescent="0.2">
      <c r="B4" s="91" t="s">
        <v>34</v>
      </c>
      <c r="C4" s="48" t="str">
        <f>Settings!G2</f>
        <v>نوفمبر 2025</v>
      </c>
      <c r="D4" s="48" t="str">
        <f>Settings!G3</f>
        <v>أكتوبر 2025</v>
      </c>
      <c r="E4" s="48" t="str">
        <f>Settings!G4</f>
        <v>نوفمبر 2024</v>
      </c>
      <c r="F4" s="92" t="s">
        <v>57</v>
      </c>
    </row>
    <row r="5" spans="2:6" x14ac:dyDescent="0.2">
      <c r="B5" s="91"/>
      <c r="C5" s="48" t="str">
        <f>Settings!F2</f>
        <v>Nov 2025</v>
      </c>
      <c r="D5" s="48" t="str">
        <f>Settings!F3</f>
        <v>Oct 2025</v>
      </c>
      <c r="E5" s="48" t="str">
        <f>Settings!F4</f>
        <v>Nov 2024</v>
      </c>
      <c r="F5" s="92"/>
    </row>
    <row r="6" spans="2:6" s="20" customFormat="1" ht="12" x14ac:dyDescent="0.2">
      <c r="B6" s="42" t="s">
        <v>35</v>
      </c>
      <c r="C6" s="57">
        <v>173.39421502931282</v>
      </c>
      <c r="D6" s="57">
        <v>133.48439686727522</v>
      </c>
      <c r="E6" s="57">
        <v>136.80158212279071</v>
      </c>
      <c r="F6" s="44" t="s">
        <v>46</v>
      </c>
    </row>
    <row r="7" spans="2:6" x14ac:dyDescent="0.2">
      <c r="B7" s="38" t="s">
        <v>36</v>
      </c>
      <c r="C7" s="52">
        <v>170.74471784081084</v>
      </c>
      <c r="D7" s="52">
        <v>137.81723513697298</v>
      </c>
      <c r="E7" s="52">
        <v>133.11939282003453</v>
      </c>
      <c r="F7" s="43" t="s">
        <v>47</v>
      </c>
    </row>
    <row r="8" spans="2:6" x14ac:dyDescent="0.2">
      <c r="B8" s="39" t="s">
        <v>37</v>
      </c>
      <c r="C8" s="53">
        <v>189.26813596283628</v>
      </c>
      <c r="D8" s="53">
        <v>130.47883250408111</v>
      </c>
      <c r="E8" s="53">
        <v>151.3325916916329</v>
      </c>
      <c r="F8" s="45" t="s">
        <v>48</v>
      </c>
    </row>
    <row r="9" spans="2:6" x14ac:dyDescent="0.2">
      <c r="B9" s="38" t="s">
        <v>38</v>
      </c>
      <c r="C9" s="52">
        <v>190.77691234475989</v>
      </c>
      <c r="D9" s="52">
        <v>122.96501677389003</v>
      </c>
      <c r="E9" s="52">
        <v>154.01788734149261</v>
      </c>
      <c r="F9" s="43" t="s">
        <v>49</v>
      </c>
    </row>
    <row r="10" spans="2:6" x14ac:dyDescent="0.2">
      <c r="B10" s="39" t="s">
        <v>39</v>
      </c>
      <c r="C10" s="54">
        <v>199.43046405518365</v>
      </c>
      <c r="D10" s="54">
        <v>134.74777571680173</v>
      </c>
      <c r="E10" s="54">
        <v>134.23222718298226</v>
      </c>
      <c r="F10" s="45" t="s">
        <v>50</v>
      </c>
    </row>
    <row r="11" spans="2:6" x14ac:dyDescent="0.2">
      <c r="B11" s="38" t="s">
        <v>40</v>
      </c>
      <c r="C11" s="52">
        <v>160.74145831421808</v>
      </c>
      <c r="D11" s="52">
        <v>110.7737266442963</v>
      </c>
      <c r="E11" s="52">
        <v>147.32911446644897</v>
      </c>
      <c r="F11" s="43" t="s">
        <v>51</v>
      </c>
    </row>
    <row r="12" spans="2:6" x14ac:dyDescent="0.2">
      <c r="B12" s="40" t="s">
        <v>41</v>
      </c>
      <c r="C12" s="55">
        <v>175.23216256129447</v>
      </c>
      <c r="D12" s="55">
        <v>135.43034558717045</v>
      </c>
      <c r="E12" s="55">
        <v>137.66514666165065</v>
      </c>
      <c r="F12" s="46" t="s">
        <v>52</v>
      </c>
    </row>
    <row r="13" spans="2:6" s="1" customFormat="1" x14ac:dyDescent="0.2">
      <c r="B13" s="38" t="s">
        <v>42</v>
      </c>
      <c r="C13" s="52">
        <v>150.49507443746512</v>
      </c>
      <c r="D13" s="52">
        <v>115.38433845422591</v>
      </c>
      <c r="E13" s="52">
        <v>128.18677731944209</v>
      </c>
      <c r="F13" s="43" t="s">
        <v>53</v>
      </c>
    </row>
    <row r="14" spans="2:6" s="1" customFormat="1" x14ac:dyDescent="0.2">
      <c r="B14" s="39" t="s">
        <v>43</v>
      </c>
      <c r="C14" s="54">
        <v>200.58467011579535</v>
      </c>
      <c r="D14" s="54">
        <v>136.02518228669859</v>
      </c>
      <c r="E14" s="54">
        <v>141.49268520959052</v>
      </c>
      <c r="F14" s="45" t="s">
        <v>54</v>
      </c>
    </row>
    <row r="15" spans="2:6" s="1" customFormat="1" x14ac:dyDescent="0.2">
      <c r="B15" s="38" t="s">
        <v>44</v>
      </c>
      <c r="C15" s="52">
        <v>154.07292939835503</v>
      </c>
      <c r="D15" s="52">
        <v>117.83823362897903</v>
      </c>
      <c r="E15" s="52">
        <v>125.6730011900252</v>
      </c>
      <c r="F15" s="43" t="s">
        <v>55</v>
      </c>
    </row>
    <row r="16" spans="2:6" x14ac:dyDescent="0.2">
      <c r="B16" s="41" t="s">
        <v>45</v>
      </c>
      <c r="C16" s="56">
        <v>160.07881199199136</v>
      </c>
      <c r="D16" s="56">
        <v>119.38655618113283</v>
      </c>
      <c r="E16" s="56">
        <v>130.54530457211527</v>
      </c>
      <c r="F16" s="47" t="s">
        <v>56</v>
      </c>
    </row>
    <row r="18" spans="2:6" s="51" customFormat="1" x14ac:dyDescent="0.2">
      <c r="B18" s="49" t="s">
        <v>58</v>
      </c>
      <c r="C18" s="49"/>
      <c r="D18" s="49"/>
      <c r="E18" s="49"/>
      <c r="F18" s="50" t="s">
        <v>59</v>
      </c>
    </row>
    <row r="19" spans="2:6" s="51" customFormat="1" x14ac:dyDescent="0.2">
      <c r="B19" s="49" t="s">
        <v>103</v>
      </c>
      <c r="F19" s="50" t="s">
        <v>104</v>
      </c>
    </row>
    <row r="21" spans="2:6" ht="15" x14ac:dyDescent="0.25">
      <c r="B21" s="31" t="s">
        <v>20</v>
      </c>
      <c r="C21" s="31"/>
      <c r="D21" s="34"/>
      <c r="E21" s="34"/>
      <c r="F21" s="32" t="s">
        <v>21</v>
      </c>
    </row>
    <row r="22" spans="2:6" ht="15" x14ac:dyDescent="0.2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C6" sqref="C6:D16"/>
    </sheetView>
  </sheetViews>
  <sheetFormatPr defaultColWidth="8.5703125" defaultRowHeight="11.25" x14ac:dyDescent="0.2"/>
  <cols>
    <col min="1" max="1" width="2.5703125" style="5" customWidth="1"/>
    <col min="2" max="2" width="55.7109375" style="5" customWidth="1"/>
    <col min="3" max="3" width="32" style="5" bestFit="1" customWidth="1"/>
    <col min="4" max="4" width="35.85546875" style="21" customWidth="1"/>
    <col min="5" max="5" width="95.42578125" style="21" bestFit="1" customWidth="1"/>
    <col min="6" max="6" width="9.85546875" style="5" bestFit="1" customWidth="1"/>
    <col min="7" max="16384" width="8.5703125" style="5"/>
  </cols>
  <sheetData>
    <row r="2" spans="2:5" ht="14.1" customHeight="1" x14ac:dyDescent="0.2">
      <c r="B2" s="86" t="str">
        <f>Settings!B21</f>
        <v>Table 2: Growth in hotel price index by hotel classification during Nov 2025</v>
      </c>
      <c r="C2" s="86"/>
      <c r="D2" s="83"/>
      <c r="E2" s="84" t="str">
        <f>Settings!C21</f>
        <v>الجدول 2: النمو في الرقم القياسي لأسعار غرف المبيت في المنشآت الفندقية حسب تصنيف المنشآت الفندقية خلال شهر نوفمبر 2025</v>
      </c>
    </row>
    <row r="3" spans="2:5" ht="14.1" customHeight="1" x14ac:dyDescent="0.2">
      <c r="B3" s="65" t="s">
        <v>32</v>
      </c>
      <c r="C3" s="37"/>
      <c r="D3" s="37"/>
      <c r="E3" s="24" t="s">
        <v>33</v>
      </c>
    </row>
    <row r="4" spans="2:5" x14ac:dyDescent="0.2">
      <c r="B4" s="91" t="s">
        <v>34</v>
      </c>
      <c r="C4" s="59" t="str">
        <f>Settings!C22</f>
        <v>النمو السنوي نوفمبر 2025 و نوفمبر 2024</v>
      </c>
      <c r="D4" s="59" t="str">
        <f>Settings!C23</f>
        <v>النمو الشهري نوفمبر 2025 و أكتوبر 2025</v>
      </c>
      <c r="E4" s="92" t="s">
        <v>57</v>
      </c>
    </row>
    <row r="5" spans="2:5" x14ac:dyDescent="0.2">
      <c r="B5" s="91"/>
      <c r="C5" s="59" t="str">
        <f>Settings!B22</f>
        <v>Annual growth Nov 2025 with Nov 2024</v>
      </c>
      <c r="D5" s="59" t="str">
        <f>Settings!B23</f>
        <v>Monthly growth Nov 2025 with Oct 2025</v>
      </c>
      <c r="E5" s="92"/>
    </row>
    <row r="6" spans="2:5" s="20" customFormat="1" ht="12" x14ac:dyDescent="0.2">
      <c r="B6" s="42" t="s">
        <v>35</v>
      </c>
      <c r="C6" s="67">
        <v>26.748691308026839</v>
      </c>
      <c r="D6" s="67">
        <v>29.898489335589005</v>
      </c>
      <c r="E6" s="44" t="s">
        <v>46</v>
      </c>
    </row>
    <row r="7" spans="2:5" x14ac:dyDescent="0.2">
      <c r="B7" s="38" t="s">
        <v>36</v>
      </c>
      <c r="C7" s="60">
        <v>28.264345429852099</v>
      </c>
      <c r="D7" s="60">
        <v>23.892137054637665</v>
      </c>
      <c r="E7" s="43" t="s">
        <v>47</v>
      </c>
    </row>
    <row r="8" spans="2:5" x14ac:dyDescent="0.2">
      <c r="B8" s="39" t="s">
        <v>37</v>
      </c>
      <c r="C8" s="64">
        <v>25.067663116814785</v>
      </c>
      <c r="D8" s="64">
        <v>45.056582995495731</v>
      </c>
      <c r="E8" s="45" t="s">
        <v>48</v>
      </c>
    </row>
    <row r="9" spans="2:5" x14ac:dyDescent="0.2">
      <c r="B9" s="38" t="s">
        <v>38</v>
      </c>
      <c r="C9" s="60">
        <v>23.866724597880108</v>
      </c>
      <c r="D9" s="60">
        <v>55.147307217924777</v>
      </c>
      <c r="E9" s="43" t="s">
        <v>49</v>
      </c>
    </row>
    <row r="10" spans="2:5" x14ac:dyDescent="0.2">
      <c r="B10" s="39" t="s">
        <v>39</v>
      </c>
      <c r="C10" s="63">
        <v>48.57122483956455</v>
      </c>
      <c r="D10" s="63">
        <v>48.002787425838477</v>
      </c>
      <c r="E10" s="45" t="s">
        <v>50</v>
      </c>
    </row>
    <row r="11" spans="2:5" x14ac:dyDescent="0.2">
      <c r="B11" s="38" t="s">
        <v>40</v>
      </c>
      <c r="C11" s="60">
        <v>9.1036614835715124</v>
      </c>
      <c r="D11" s="60">
        <v>45.107926927810539</v>
      </c>
      <c r="E11" s="43" t="s">
        <v>51</v>
      </c>
    </row>
    <row r="12" spans="2:5" x14ac:dyDescent="0.2">
      <c r="B12" s="40" t="s">
        <v>41</v>
      </c>
      <c r="C12" s="61">
        <v>27.288690573202913</v>
      </c>
      <c r="D12" s="61">
        <v>29.389142294187963</v>
      </c>
      <c r="E12" s="46" t="s">
        <v>52</v>
      </c>
    </row>
    <row r="13" spans="2:5" s="1" customFormat="1" x14ac:dyDescent="0.2">
      <c r="B13" s="38" t="s">
        <v>42</v>
      </c>
      <c r="C13" s="60">
        <v>17.402962758343364</v>
      </c>
      <c r="D13" s="60">
        <v>30.42937755124191</v>
      </c>
      <c r="E13" s="43" t="s">
        <v>53</v>
      </c>
    </row>
    <row r="14" spans="2:5" s="1" customFormat="1" x14ac:dyDescent="0.2">
      <c r="B14" s="39" t="s">
        <v>43</v>
      </c>
      <c r="C14" s="63">
        <v>41.763279012390612</v>
      </c>
      <c r="D14" s="63">
        <v>47.461423498058998</v>
      </c>
      <c r="E14" s="45" t="s">
        <v>54</v>
      </c>
    </row>
    <row r="15" spans="2:5" s="1" customFormat="1" x14ac:dyDescent="0.2">
      <c r="B15" s="38" t="s">
        <v>44</v>
      </c>
      <c r="C15" s="60">
        <v>22.598273248354595</v>
      </c>
      <c r="D15" s="60">
        <v>30.749523862911232</v>
      </c>
      <c r="E15" s="43" t="s">
        <v>55</v>
      </c>
    </row>
    <row r="16" spans="2:5" s="1" customFormat="1" x14ac:dyDescent="0.2">
      <c r="B16" s="41" t="s">
        <v>45</v>
      </c>
      <c r="C16" s="62">
        <v>22.623186269837326</v>
      </c>
      <c r="D16" s="62">
        <v>34.084453989208299</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tabSelected="1" zoomScale="130" zoomScaleNormal="130" workbookViewId="0">
      <selection activeCell="E27" sqref="E27"/>
    </sheetView>
  </sheetViews>
  <sheetFormatPr defaultColWidth="8.5703125" defaultRowHeight="11.25" x14ac:dyDescent="0.2"/>
  <cols>
    <col min="1" max="1" width="2.5703125" style="5" customWidth="1"/>
    <col min="2" max="2" width="55.7109375" style="5" customWidth="1"/>
    <col min="3" max="3" width="32.7109375" style="5" customWidth="1"/>
    <col min="4" max="4" width="35.85546875" style="21" customWidth="1"/>
    <col min="5" max="5" width="91.42578125" style="21" customWidth="1"/>
    <col min="6" max="6" width="9.85546875" style="5" bestFit="1" customWidth="1"/>
    <col min="7" max="16384" width="8.5703125" style="5"/>
  </cols>
  <sheetData>
    <row r="2" spans="2:5" ht="14.1" customHeight="1" x14ac:dyDescent="0.2">
      <c r="B2" s="86" t="str">
        <f>Settings!B24</f>
        <v>Table 3: Growth in hotel establishments room revenues by hotel classification during Nov 2025</v>
      </c>
      <c r="C2" s="86"/>
      <c r="D2" s="83"/>
      <c r="E2" s="84" t="str">
        <f>Settings!C24</f>
        <v>الجدول 3: النمو في إيرادات المبيت في المنشآت الفندقية حسب تصنيف المنشآت الفندقية خلال شهر نوفمبر 2025</v>
      </c>
    </row>
    <row r="3" spans="2:5" ht="14.1" customHeight="1" x14ac:dyDescent="0.2">
      <c r="B3" s="65" t="s">
        <v>32</v>
      </c>
      <c r="C3" s="37"/>
      <c r="D3" s="37"/>
      <c r="E3" s="24" t="s">
        <v>33</v>
      </c>
    </row>
    <row r="4" spans="2:5" x14ac:dyDescent="0.2">
      <c r="B4" s="91" t="s">
        <v>34</v>
      </c>
      <c r="C4" s="59" t="str">
        <f>Settings!C25</f>
        <v>النمو السنوي نوفمبر 2025 و نوفمبر 2024</v>
      </c>
      <c r="D4" s="59" t="str">
        <f>Settings!C26</f>
        <v>النمو الشهري نوفمبر 2025 و أكتوبر 2025</v>
      </c>
      <c r="E4" s="92" t="s">
        <v>57</v>
      </c>
    </row>
    <row r="5" spans="2:5" x14ac:dyDescent="0.2">
      <c r="B5" s="91"/>
      <c r="C5" s="59" t="str">
        <f>Settings!B25</f>
        <v>Annual growth Nov 2025 with Nov 2024</v>
      </c>
      <c r="D5" s="59" t="str">
        <f>Settings!B26</f>
        <v>Monthly growth Nov 2025 with Oct 2025</v>
      </c>
      <c r="E5" s="92"/>
    </row>
    <row r="6" spans="2:5" s="20" customFormat="1" ht="12" x14ac:dyDescent="0.2">
      <c r="B6" s="42" t="s">
        <v>35</v>
      </c>
      <c r="C6" s="67">
        <v>32.000245880039536</v>
      </c>
      <c r="D6" s="67">
        <v>30.537438396870243</v>
      </c>
      <c r="E6" s="44" t="s">
        <v>46</v>
      </c>
    </row>
    <row r="7" spans="2:5" x14ac:dyDescent="0.2">
      <c r="B7" s="38" t="s">
        <v>36</v>
      </c>
      <c r="C7" s="60">
        <v>31.680142670924006</v>
      </c>
      <c r="D7" s="60">
        <v>24.824969560844966</v>
      </c>
      <c r="E7" s="43" t="s">
        <v>47</v>
      </c>
    </row>
    <row r="8" spans="2:5" x14ac:dyDescent="0.2">
      <c r="B8" s="39" t="s">
        <v>37</v>
      </c>
      <c r="C8" s="64">
        <v>28.339026638609965</v>
      </c>
      <c r="D8" s="64">
        <v>46.499823493245643</v>
      </c>
      <c r="E8" s="45" t="s">
        <v>48</v>
      </c>
    </row>
    <row r="9" spans="2:5" x14ac:dyDescent="0.2">
      <c r="B9" s="38" t="s">
        <v>38</v>
      </c>
      <c r="C9" s="60">
        <v>39.600141162719659</v>
      </c>
      <c r="D9" s="60">
        <v>58.218706505187747</v>
      </c>
      <c r="E9" s="43" t="s">
        <v>49</v>
      </c>
    </row>
    <row r="10" spans="2:5" x14ac:dyDescent="0.2">
      <c r="B10" s="39" t="s">
        <v>39</v>
      </c>
      <c r="C10" s="63">
        <v>89.602937497159957</v>
      </c>
      <c r="D10" s="63">
        <v>53.627761399559489</v>
      </c>
      <c r="E10" s="45" t="s">
        <v>50</v>
      </c>
    </row>
    <row r="11" spans="2:5" x14ac:dyDescent="0.2">
      <c r="B11" s="38" t="s">
        <v>40</v>
      </c>
      <c r="C11" s="60">
        <v>40.159701138220314</v>
      </c>
      <c r="D11" s="60">
        <v>41.864973846106899</v>
      </c>
      <c r="E11" s="43" t="s">
        <v>51</v>
      </c>
    </row>
    <row r="12" spans="2:5" x14ac:dyDescent="0.2">
      <c r="B12" s="40" t="s">
        <v>41</v>
      </c>
      <c r="C12" s="61">
        <v>31.859025609438874</v>
      </c>
      <c r="D12" s="61">
        <v>30.560834117258608</v>
      </c>
      <c r="E12" s="46" t="s">
        <v>52</v>
      </c>
    </row>
    <row r="13" spans="2:5" s="1" customFormat="1" x14ac:dyDescent="0.2">
      <c r="B13" s="38" t="s">
        <v>42</v>
      </c>
      <c r="C13" s="60">
        <v>33.029902556032312</v>
      </c>
      <c r="D13" s="60">
        <v>26.754500036876628</v>
      </c>
      <c r="E13" s="43" t="s">
        <v>53</v>
      </c>
    </row>
    <row r="14" spans="2:5" s="1" customFormat="1" x14ac:dyDescent="0.2">
      <c r="B14" s="39" t="s">
        <v>43</v>
      </c>
      <c r="C14" s="63">
        <v>15.383212575700323</v>
      </c>
      <c r="D14" s="63">
        <v>48.797610598797036</v>
      </c>
      <c r="E14" s="45" t="s">
        <v>54</v>
      </c>
    </row>
    <row r="15" spans="2:5" s="1" customFormat="1" x14ac:dyDescent="0.2">
      <c r="B15" s="38" t="s">
        <v>44</v>
      </c>
      <c r="C15" s="60">
        <v>104.67637479949734</v>
      </c>
      <c r="D15" s="60">
        <v>29.717719507354555</v>
      </c>
      <c r="E15" s="43" t="s">
        <v>55</v>
      </c>
    </row>
    <row r="16" spans="2:5" s="1" customFormat="1" x14ac:dyDescent="0.2">
      <c r="B16" s="41" t="s">
        <v>45</v>
      </c>
      <c r="C16" s="62">
        <v>33.105325171540009</v>
      </c>
      <c r="D16" s="62">
        <v>30.356360032071983</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B36" sqref="B36"/>
    </sheetView>
  </sheetViews>
  <sheetFormatPr defaultColWidth="7.5703125" defaultRowHeight="11.25" x14ac:dyDescent="0.2"/>
  <cols>
    <col min="1" max="1" width="30" style="5" customWidth="1"/>
    <col min="2" max="2" width="82.42578125" style="3" customWidth="1"/>
    <col min="3" max="3" width="75.5703125" style="3" customWidth="1"/>
    <col min="4" max="1545" width="7.5703125" style="14"/>
    <col min="1546" max="16384" width="7.5703125" style="3"/>
  </cols>
  <sheetData>
    <row r="3" spans="2:3" ht="36" customHeight="1" x14ac:dyDescent="0.2">
      <c r="B3" s="16" t="s">
        <v>35</v>
      </c>
      <c r="C3" s="18" t="s">
        <v>74</v>
      </c>
    </row>
    <row r="4" spans="2:3" x14ac:dyDescent="0.2">
      <c r="B4" s="15"/>
      <c r="C4" s="15"/>
    </row>
    <row r="5" spans="2:3" x14ac:dyDescent="0.2">
      <c r="B5" s="6"/>
      <c r="C5" s="6"/>
    </row>
    <row r="8" spans="2:3" s="8" customFormat="1" x14ac:dyDescent="0.2">
      <c r="B8" s="2"/>
      <c r="C8" s="2"/>
    </row>
    <row r="9" spans="2:3" x14ac:dyDescent="0.2">
      <c r="B9" s="5"/>
      <c r="C9" s="5"/>
    </row>
    <row r="10" spans="2:3" x14ac:dyDescent="0.2">
      <c r="B10" s="11" t="s">
        <v>5</v>
      </c>
      <c r="C10" s="19" t="s">
        <v>19</v>
      </c>
    </row>
    <row r="11" spans="2:3" x14ac:dyDescent="0.2">
      <c r="B11" s="12"/>
    </row>
    <row r="12" spans="2:3" ht="24" x14ac:dyDescent="0.2">
      <c r="B12" s="71" t="s">
        <v>100</v>
      </c>
      <c r="C12" s="68" t="s">
        <v>101</v>
      </c>
    </row>
    <row r="13" spans="2:3" ht="11.45" customHeight="1" x14ac:dyDescent="0.2">
      <c r="B13" s="71" t="s">
        <v>60</v>
      </c>
      <c r="C13" s="68" t="s">
        <v>67</v>
      </c>
    </row>
    <row r="14" spans="2:3" ht="11.45" customHeight="1" x14ac:dyDescent="0.2">
      <c r="B14" s="71" t="s">
        <v>61</v>
      </c>
      <c r="C14" s="68" t="s">
        <v>68</v>
      </c>
    </row>
    <row r="15" spans="2:3" ht="11.45" customHeight="1" x14ac:dyDescent="0.2">
      <c r="B15" s="71" t="s">
        <v>62</v>
      </c>
      <c r="C15" s="68" t="s">
        <v>69</v>
      </c>
    </row>
    <row r="16" spans="2:3" ht="24" x14ac:dyDescent="0.2">
      <c r="B16" s="71" t="s">
        <v>63</v>
      </c>
      <c r="C16" s="68" t="s">
        <v>70</v>
      </c>
    </row>
    <row r="17" spans="2:3" ht="36" x14ac:dyDescent="0.2">
      <c r="B17" s="71" t="s">
        <v>64</v>
      </c>
      <c r="C17" s="69" t="s">
        <v>71</v>
      </c>
    </row>
    <row r="18" spans="2:3" ht="11.45" customHeight="1" x14ac:dyDescent="0.2">
      <c r="B18" s="71" t="s">
        <v>65</v>
      </c>
      <c r="C18" s="70" t="s">
        <v>72</v>
      </c>
    </row>
    <row r="19" spans="2:3" ht="36" x14ac:dyDescent="0.2">
      <c r="B19" s="71" t="s">
        <v>66</v>
      </c>
      <c r="C19" s="68"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zoomScale="130" zoomScaleNormal="130" workbookViewId="0">
      <selection activeCell="B25" sqref="B25"/>
    </sheetView>
  </sheetViews>
  <sheetFormatPr defaultColWidth="7.5703125" defaultRowHeight="11.25" x14ac:dyDescent="0.2"/>
  <cols>
    <col min="1" max="1" width="29.85546875" style="5" customWidth="1"/>
    <col min="2" max="2" width="79.5703125" style="3" customWidth="1"/>
    <col min="3" max="3" width="9.5703125" style="3" customWidth="1"/>
    <col min="4" max="4" width="75.5703125" style="3" customWidth="1"/>
    <col min="5" max="7" width="7.5703125" style="5"/>
    <col min="8" max="8" width="9.5703125" style="5" customWidth="1"/>
    <col min="9" max="16384" width="7.5703125" style="3"/>
  </cols>
  <sheetData>
    <row r="3" spans="2:4" s="4" customFormat="1" ht="36" customHeight="1" x14ac:dyDescent="0.2">
      <c r="B3" s="16" t="s">
        <v>35</v>
      </c>
      <c r="C3" s="15"/>
      <c r="D3" s="18" t="s">
        <v>74</v>
      </c>
    </row>
    <row r="4" spans="2:4" s="4" customFormat="1" x14ac:dyDescent="0.2">
      <c r="B4" s="15"/>
      <c r="C4" s="15"/>
      <c r="D4" s="15"/>
    </row>
    <row r="8" spans="2:4" x14ac:dyDescent="0.2">
      <c r="B8" s="2"/>
      <c r="C8" s="2"/>
      <c r="D8" s="2"/>
    </row>
    <row r="9" spans="2:4" ht="15" x14ac:dyDescent="0.25">
      <c r="B9" s="4" t="s">
        <v>6</v>
      </c>
      <c r="C9"/>
      <c r="D9" s="19" t="s">
        <v>12</v>
      </c>
    </row>
    <row r="10" spans="2:4" ht="16.350000000000001" customHeight="1" x14ac:dyDescent="0.25">
      <c r="B10" s="10" t="s">
        <v>23</v>
      </c>
      <c r="C10"/>
      <c r="D10" s="33" t="s">
        <v>22</v>
      </c>
    </row>
    <row r="11" spans="2:4" x14ac:dyDescent="0.2">
      <c r="B11" s="4"/>
      <c r="D11" s="19"/>
    </row>
    <row r="12" spans="2:4" ht="15" x14ac:dyDescent="0.25">
      <c r="B12" s="4" t="s">
        <v>8</v>
      </c>
      <c r="C12"/>
      <c r="D12" s="19" t="s">
        <v>17</v>
      </c>
    </row>
    <row r="13" spans="2:4" ht="141.75" customHeight="1" x14ac:dyDescent="0.25">
      <c r="B13" s="85" t="s">
        <v>102</v>
      </c>
      <c r="C13"/>
      <c r="D13" s="23" t="s">
        <v>18</v>
      </c>
    </row>
    <row r="14" spans="2:4" x14ac:dyDescent="0.2">
      <c r="B14" s="4" t="s">
        <v>24</v>
      </c>
      <c r="D14" s="19" t="s">
        <v>25</v>
      </c>
    </row>
    <row r="15" spans="2:4" ht="33.75"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G19" sqref="G19"/>
    </sheetView>
  </sheetViews>
  <sheetFormatPr defaultRowHeight="15" x14ac:dyDescent="0.25"/>
  <cols>
    <col min="1" max="1" width="15.140625" customWidth="1"/>
    <col min="2" max="2" width="95.7109375" bestFit="1" customWidth="1"/>
    <col min="3" max="3" width="146.28515625" bestFit="1" customWidth="1"/>
    <col min="5" max="5" width="29.42578125" customWidth="1"/>
    <col min="6" max="6" width="24" customWidth="1"/>
    <col min="7" max="7" width="19.7109375" style="77" customWidth="1"/>
  </cols>
  <sheetData>
    <row r="1" spans="1:7" x14ac:dyDescent="0.25">
      <c r="A1" s="72" t="s">
        <v>75</v>
      </c>
      <c r="B1" s="72" t="s">
        <v>76</v>
      </c>
      <c r="C1" s="73" t="s">
        <v>77</v>
      </c>
      <c r="E1" s="72" t="s">
        <v>78</v>
      </c>
      <c r="F1" s="72" t="s">
        <v>76</v>
      </c>
      <c r="G1" s="73" t="s">
        <v>77</v>
      </c>
    </row>
    <row r="2" spans="1:7" ht="15.75" x14ac:dyDescent="0.25">
      <c r="A2" t="s">
        <v>79</v>
      </c>
      <c r="B2" t="s">
        <v>80</v>
      </c>
      <c r="C2" s="74" t="s">
        <v>81</v>
      </c>
      <c r="E2" s="75" t="s">
        <v>82</v>
      </c>
      <c r="F2" s="76" t="s">
        <v>109</v>
      </c>
      <c r="G2" s="77" t="s">
        <v>107</v>
      </c>
    </row>
    <row r="3" spans="1:7" ht="15.75" x14ac:dyDescent="0.25">
      <c r="A3" t="s">
        <v>79</v>
      </c>
      <c r="B3" t="s">
        <v>87</v>
      </c>
      <c r="C3" s="74" t="s">
        <v>97</v>
      </c>
      <c r="E3" s="75" t="s">
        <v>83</v>
      </c>
      <c r="F3" s="76" t="s">
        <v>105</v>
      </c>
      <c r="G3" s="77" t="s">
        <v>106</v>
      </c>
    </row>
    <row r="4" spans="1:7" ht="15.75" x14ac:dyDescent="0.25">
      <c r="A4" t="s">
        <v>79</v>
      </c>
      <c r="B4" t="s">
        <v>99</v>
      </c>
      <c r="C4" s="74" t="s">
        <v>90</v>
      </c>
      <c r="E4" s="75" t="s">
        <v>84</v>
      </c>
      <c r="F4" s="76" t="s">
        <v>110</v>
      </c>
      <c r="G4" s="77" t="s">
        <v>108</v>
      </c>
    </row>
    <row r="5" spans="1:7" ht="15.75" x14ac:dyDescent="0.25">
      <c r="A5" t="s">
        <v>79</v>
      </c>
      <c r="B5" t="s">
        <v>98</v>
      </c>
      <c r="C5" s="74" t="s">
        <v>96</v>
      </c>
      <c r="E5" s="75" t="s">
        <v>85</v>
      </c>
      <c r="F5" s="76" t="s">
        <v>86</v>
      </c>
    </row>
    <row r="6" spans="1:7" ht="15.75" x14ac:dyDescent="0.25">
      <c r="A6" t="s">
        <v>3</v>
      </c>
      <c r="B6" s="78" t="s">
        <v>87</v>
      </c>
      <c r="C6" s="79" t="s">
        <v>88</v>
      </c>
    </row>
    <row r="7" spans="1:7" ht="15.75" x14ac:dyDescent="0.25">
      <c r="A7" t="s">
        <v>4</v>
      </c>
      <c r="B7" t="s">
        <v>89</v>
      </c>
      <c r="C7" s="74" t="s">
        <v>90</v>
      </c>
    </row>
    <row r="8" spans="1:7" ht="15.75" x14ac:dyDescent="0.25">
      <c r="A8" t="s">
        <v>4</v>
      </c>
      <c r="B8" t="s">
        <v>91</v>
      </c>
      <c r="C8" s="74" t="s">
        <v>92</v>
      </c>
    </row>
    <row r="9" spans="1:7" ht="15.75" x14ac:dyDescent="0.25">
      <c r="A9" t="s">
        <v>4</v>
      </c>
      <c r="B9" t="s">
        <v>93</v>
      </c>
      <c r="C9" s="74" t="s">
        <v>94</v>
      </c>
    </row>
    <row r="10" spans="1:7" ht="15.75" x14ac:dyDescent="0.25">
      <c r="A10" t="s">
        <v>7</v>
      </c>
      <c r="B10" t="s">
        <v>95</v>
      </c>
      <c r="C10" s="74" t="s">
        <v>96</v>
      </c>
    </row>
    <row r="11" spans="1:7" ht="15.75" x14ac:dyDescent="0.25">
      <c r="A11" t="s">
        <v>7</v>
      </c>
      <c r="B11" t="s">
        <v>91</v>
      </c>
      <c r="C11" s="74" t="s">
        <v>92</v>
      </c>
    </row>
    <row r="12" spans="1:7" ht="15.75" x14ac:dyDescent="0.25">
      <c r="A12" t="s">
        <v>7</v>
      </c>
      <c r="B12" t="s">
        <v>93</v>
      </c>
      <c r="C12" s="74" t="s">
        <v>94</v>
      </c>
    </row>
    <row r="14" spans="1:7" ht="15.75" x14ac:dyDescent="0.25">
      <c r="C14" s="79"/>
    </row>
    <row r="15" spans="1:7" x14ac:dyDescent="0.25">
      <c r="A15" s="80" t="s">
        <v>75</v>
      </c>
      <c r="B15" s="80" t="s">
        <v>76</v>
      </c>
      <c r="C15" s="81" t="s">
        <v>77</v>
      </c>
    </row>
    <row r="16" spans="1:7" ht="15.75" x14ac:dyDescent="0.25">
      <c r="A16" t="s">
        <v>79</v>
      </c>
      <c r="B16" t="str">
        <f>B2&amp;$F$2</f>
        <v>Hotel Price Index, Nov 2025</v>
      </c>
      <c r="C16" s="74" t="str">
        <f>C2&amp;$G$2</f>
        <v>الرقم القياسي لأسعار غرف المبيت، نوفمبر 2025</v>
      </c>
    </row>
    <row r="17" spans="1:3" ht="15.75" x14ac:dyDescent="0.25">
      <c r="A17" t="s">
        <v>79</v>
      </c>
      <c r="B17" t="str">
        <f>B3&amp;$F$5&amp;", "&amp;$F$2&amp;", "&amp;$F$3&amp;" and "&amp;$F$4</f>
        <v>Table 1: Hotel Price Index by hotel classification, 2024 = 100, Nov 2025, Oct 2025 and Nov 2024</v>
      </c>
      <c r="C17" s="74" t="str">
        <f>C3&amp;$F$5&amp;", لشهر "&amp;$G$2&amp;", "&amp;$G$3&amp;" و "&amp;$G$4</f>
        <v>الجدول 1:  الرقم القياسي لأسعار غرف المبيت في المنشآت الفندقية حسب تصنيف المنشآت الفندقية, 2024 = 100, لشهر نوفمبر 2025, أكتوبر 2025 و نوفمبر 2024</v>
      </c>
    </row>
    <row r="18" spans="1:3" ht="15.75" x14ac:dyDescent="0.25">
      <c r="A18" t="s">
        <v>79</v>
      </c>
      <c r="B18" t="str">
        <f>B4&amp;$F$2</f>
        <v>Table 2: Growth in Hotel Price Index by Hotel Classification during Nov 2025</v>
      </c>
      <c r="C18" s="74" t="str">
        <f>C4&amp;$G$2</f>
        <v>الجدول 2: النمو في الرقم القياسي لأسعار غرف المبيت في المنشآت الفندقية حسب تصنيف المنشآت الفندقية خلال شهر نوفمبر 2025</v>
      </c>
    </row>
    <row r="19" spans="1:3" ht="15.75" x14ac:dyDescent="0.25">
      <c r="A19" t="s">
        <v>79</v>
      </c>
      <c r="B19" t="str">
        <f>B5&amp;$F$2</f>
        <v>Table 3: Growth in Hotel Establishments Room Revenues by Hotel Classification during Nov 2025</v>
      </c>
      <c r="C19" s="74" t="str">
        <f>C5&amp;$G$2</f>
        <v>الجدول 3: النمو في إيرادات المبيت في المنشآت الفندقية حسب تصنيف المنشآت الفندقية خلال شهر نوفمبر 2025</v>
      </c>
    </row>
    <row r="20" spans="1:3" ht="15.75" x14ac:dyDescent="0.25">
      <c r="A20" t="s">
        <v>3</v>
      </c>
      <c r="B20" t="str">
        <f>B6&amp;$F$5&amp;", "&amp;$F$2&amp;", "&amp;$F$3&amp;" and "&amp;$F$4</f>
        <v>Table 1: Hotel Price Index by hotel classification, 2024 = 100, Nov 2025, Oct 2025 and Nov 2024</v>
      </c>
      <c r="C20" s="74" t="str">
        <f>C6&amp;$F$5&amp;", لشهر "&amp;$G$2&amp;", "&amp;$G$3&amp;" و "&amp;$G$4</f>
        <v>الجدول 1:  الرقم القياسي لأسعار غرف المبيت في المنشآت الفندقية حسب تصنيف المنشآت الفندقية,2024 = 100, لشهر نوفمبر 2025, أكتوبر 2025 و نوفمبر 2024</v>
      </c>
    </row>
    <row r="21" spans="1:3" ht="15.75" x14ac:dyDescent="0.25">
      <c r="A21" t="s">
        <v>4</v>
      </c>
      <c r="B21" t="str">
        <f>B7&amp;$F$2</f>
        <v>Table 2: Growth in hotel price index by hotel classification during Nov 2025</v>
      </c>
      <c r="C21" s="74" t="str">
        <f>C7&amp;$G$2</f>
        <v>الجدول 2: النمو في الرقم القياسي لأسعار غرف المبيت في المنشآت الفندقية حسب تصنيف المنشآت الفندقية خلال شهر نوفمبر 2025</v>
      </c>
    </row>
    <row r="22" spans="1:3" ht="15.75" x14ac:dyDescent="0.25">
      <c r="A22" t="s">
        <v>4</v>
      </c>
      <c r="B22" t="str">
        <f>B8&amp;$F$2&amp;" with "&amp;$F$4</f>
        <v>Annual growth Nov 2025 with Nov 2024</v>
      </c>
      <c r="C22" s="74" t="str">
        <f>C8&amp;$G$2&amp;" و "&amp;$G$4</f>
        <v>النمو السنوي نوفمبر 2025 و نوفمبر 2024</v>
      </c>
    </row>
    <row r="23" spans="1:3" ht="15.75" x14ac:dyDescent="0.25">
      <c r="A23" t="s">
        <v>4</v>
      </c>
      <c r="B23" t="str">
        <f>B9&amp;$F$2&amp;" with "&amp;$F$3</f>
        <v>Monthly growth Nov 2025 with Oct 2025</v>
      </c>
      <c r="C23" s="74" t="str">
        <f>C9&amp;$G$2&amp;" و "&amp;$G$3</f>
        <v>النمو الشهري نوفمبر 2025 و أكتوبر 2025</v>
      </c>
    </row>
    <row r="24" spans="1:3" ht="15.75" x14ac:dyDescent="0.25">
      <c r="A24" t="s">
        <v>7</v>
      </c>
      <c r="B24" t="str">
        <f>B10&amp;$F$2</f>
        <v>Table 3: Growth in hotel establishments room revenues by hotel classification during Nov 2025</v>
      </c>
      <c r="C24" s="74" t="str">
        <f>C10&amp;$G$2</f>
        <v>الجدول 3: النمو في إيرادات المبيت في المنشآت الفندقية حسب تصنيف المنشآت الفندقية خلال شهر نوفمبر 2025</v>
      </c>
    </row>
    <row r="25" spans="1:3" ht="15.75" x14ac:dyDescent="0.25">
      <c r="A25" t="s">
        <v>7</v>
      </c>
      <c r="B25" t="str">
        <f>B11&amp;$F$2&amp;" with "&amp;$F$4</f>
        <v>Annual growth Nov 2025 with Nov 2024</v>
      </c>
      <c r="C25" s="74" t="str">
        <f>C11&amp;$G$2&amp;" و "&amp;$G$4</f>
        <v>النمو السنوي نوفمبر 2025 و نوفمبر 2024</v>
      </c>
    </row>
    <row r="26" spans="1:3" ht="15.75" x14ac:dyDescent="0.25">
      <c r="A26" t="s">
        <v>7</v>
      </c>
      <c r="B26" t="str">
        <f>B12&amp;$F$2&amp;" with "&amp;$F$3</f>
        <v>Monthly growth Nov 2025 with Oct 2025</v>
      </c>
      <c r="C26" s="74" t="str">
        <f>C12&amp;$G$2&amp;" و "&amp;$G$3</f>
        <v>النمو الشهري نوفمبر 2025 و أكتوبر 2025</v>
      </c>
    </row>
    <row r="27" spans="1:3" ht="15" customHeight="1" x14ac:dyDescent="0.25"/>
    <row r="35" spans="2:3" x14ac:dyDescent="0.25">
      <c r="B35" s="28"/>
      <c r="C35" s="29"/>
    </row>
    <row r="36" spans="2:3" x14ac:dyDescent="0.25">
      <c r="B36" s="26"/>
      <c r="C36" s="27"/>
    </row>
    <row r="37" spans="2:3" x14ac:dyDescent="0.2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bd225453d49fe6531dd71b3d3d7de599">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96958308042b56a304c50d236a20e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424C980-8618-4C3D-8B7A-23814098B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2025-12-08T11:45:33Z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